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KVK Ghatkhed Amravati 1\KVK Website\KVK Website 2024\"/>
    </mc:Choice>
  </mc:AlternateContent>
  <bookViews>
    <workbookView xWindow="-120" yWindow="-120" windowWidth="19425" windowHeight="11025"/>
  </bookViews>
  <sheets>
    <sheet name="Pulses" sheetId="1" r:id="rId1"/>
    <sheet name="Oilseed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5" i="2"/>
  <c r="Q6" i="2"/>
  <c r="Q7" i="2"/>
  <c r="Q8" i="2"/>
  <c r="Q9" i="2"/>
  <c r="Q10" i="2"/>
  <c r="Q11" i="2"/>
  <c r="Q12" i="2"/>
  <c r="Q13" i="2"/>
  <c r="Q4" i="2"/>
  <c r="AJ9" i="1" l="1"/>
  <c r="AV13" i="2" l="1"/>
  <c r="AP13" i="2"/>
  <c r="AJ13" i="2"/>
  <c r="AF13" i="2"/>
  <c r="Z13" i="2"/>
  <c r="Y13" i="2"/>
  <c r="AV12" i="2"/>
  <c r="AP12" i="2"/>
  <c r="AJ12" i="2"/>
  <c r="AF12" i="2"/>
  <c r="Z12" i="2"/>
  <c r="Y12" i="2"/>
  <c r="AV11" i="2"/>
  <c r="AP11" i="2"/>
  <c r="AJ11" i="2"/>
  <c r="AF11" i="2"/>
  <c r="Z11" i="2"/>
  <c r="Y11" i="2"/>
  <c r="AV10" i="2"/>
  <c r="AP10" i="2"/>
  <c r="AJ10" i="2"/>
  <c r="AF10" i="2"/>
  <c r="Z10" i="2"/>
  <c r="Y10" i="2"/>
  <c r="AV9" i="2"/>
  <c r="AP9" i="2"/>
  <c r="AJ9" i="2"/>
  <c r="AF9" i="2"/>
  <c r="Z9" i="2"/>
  <c r="Y9" i="2"/>
  <c r="AV8" i="2"/>
  <c r="AP8" i="2"/>
  <c r="AJ8" i="2"/>
  <c r="AF8" i="2"/>
  <c r="Z8" i="2"/>
  <c r="Y8" i="2"/>
  <c r="AV7" i="2"/>
  <c r="AP7" i="2"/>
  <c r="AJ7" i="2"/>
  <c r="AF7" i="2"/>
  <c r="Z7" i="2"/>
  <c r="Y7" i="2"/>
  <c r="AV6" i="2"/>
  <c r="AP6" i="2"/>
  <c r="AJ6" i="2"/>
  <c r="AF6" i="2"/>
  <c r="Z6" i="2"/>
  <c r="Y6" i="2"/>
  <c r="AV5" i="2"/>
  <c r="AP5" i="2"/>
  <c r="AJ5" i="2"/>
  <c r="AF5" i="2"/>
  <c r="Z5" i="2"/>
  <c r="Y5" i="2"/>
  <c r="AV4" i="2"/>
  <c r="AP4" i="2"/>
  <c r="AJ4" i="2"/>
  <c r="AF4" i="2"/>
  <c r="Z4" i="2"/>
  <c r="Y4" i="2"/>
  <c r="AV5" i="1"/>
  <c r="AV6" i="1"/>
  <c r="AV7" i="1"/>
  <c r="AV8" i="1"/>
  <c r="AV9" i="1"/>
  <c r="AV10" i="1"/>
  <c r="AV11" i="1"/>
  <c r="AV12" i="1"/>
  <c r="AV13" i="1"/>
  <c r="AP5" i="1"/>
  <c r="AP6" i="1"/>
  <c r="AP7" i="1"/>
  <c r="AP8" i="1"/>
  <c r="AP9" i="1"/>
  <c r="AP10" i="1"/>
  <c r="AP11" i="1"/>
  <c r="AP12" i="1"/>
  <c r="AP13" i="1"/>
  <c r="AJ5" i="1"/>
  <c r="AJ6" i="1"/>
  <c r="AJ7" i="1"/>
  <c r="AJ8" i="1"/>
  <c r="AJ10" i="1"/>
  <c r="AJ11" i="1"/>
  <c r="AJ12" i="1"/>
  <c r="AJ13" i="1"/>
  <c r="AF5" i="1"/>
  <c r="AF6" i="1"/>
  <c r="AF7" i="1"/>
  <c r="AF8" i="1"/>
  <c r="AF9" i="1"/>
  <c r="AF10" i="1"/>
  <c r="AF11" i="1"/>
  <c r="AF12" i="1"/>
  <c r="AF13" i="1"/>
  <c r="AV4" i="1"/>
  <c r="AP4" i="1"/>
  <c r="AJ4" i="1"/>
  <c r="AF4" i="1"/>
  <c r="Y5" i="1"/>
  <c r="Z5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AA7" i="2" l="1"/>
  <c r="AA13" i="2"/>
  <c r="AA8" i="1"/>
  <c r="AA11" i="1"/>
  <c r="AA10" i="2"/>
  <c r="AA11" i="2"/>
  <c r="AA7" i="1"/>
  <c r="AA5" i="1"/>
  <c r="AA6" i="2"/>
  <c r="AA5" i="2"/>
  <c r="AA9" i="2"/>
  <c r="AA4" i="2"/>
  <c r="AA8" i="2"/>
  <c r="AA12" i="2"/>
  <c r="AA12" i="1"/>
  <c r="AA10" i="1"/>
  <c r="AA13" i="1"/>
  <c r="AA6" i="1"/>
  <c r="AA4" i="1"/>
  <c r="AA9" i="1"/>
</calcChain>
</file>

<file path=xl/sharedStrings.xml><?xml version="1.0" encoding="utf-8"?>
<sst xmlns="http://schemas.openxmlformats.org/spreadsheetml/2006/main" count="451" uniqueCount="189">
  <si>
    <t>Area Allocated (ha)</t>
  </si>
  <si>
    <t>Area implemented (ha)</t>
  </si>
  <si>
    <t>No. of demos. Implemented</t>
  </si>
  <si>
    <t>Increase in yield over check (%)</t>
  </si>
  <si>
    <t>District average yield(q/ha)</t>
  </si>
  <si>
    <t>National average yield(q/ha)</t>
  </si>
  <si>
    <t>Cost of cultivation (Rs./ha)</t>
  </si>
  <si>
    <t>Net return (Rs./ha)</t>
  </si>
  <si>
    <t>Increase over check (%)</t>
  </si>
  <si>
    <t>Demo.</t>
  </si>
  <si>
    <t>Check</t>
  </si>
  <si>
    <t>Season</t>
  </si>
  <si>
    <t>Average Yield (q/ha)</t>
  </si>
  <si>
    <t>No. of Courses</t>
  </si>
  <si>
    <t>Male</t>
  </si>
  <si>
    <t>Female</t>
  </si>
  <si>
    <t>Total</t>
  </si>
  <si>
    <t>On campus training programmes for CFLD farmers</t>
  </si>
  <si>
    <t>Off campus training programmes for CFLD farmers</t>
  </si>
  <si>
    <t>Farmers participation extension activities</t>
  </si>
  <si>
    <t>Extension personnel participation extension activities</t>
  </si>
  <si>
    <t>State average yield(q/ha)</t>
  </si>
  <si>
    <t>No. of extension activities</t>
  </si>
  <si>
    <t>State</t>
  </si>
  <si>
    <t>KVK</t>
  </si>
  <si>
    <t>Crop</t>
  </si>
  <si>
    <t>Gross return (Rs./ha)</t>
  </si>
  <si>
    <t>Choose season</t>
  </si>
  <si>
    <t>Choose crop</t>
  </si>
  <si>
    <t>Black gram</t>
  </si>
  <si>
    <t>Greeen gram</t>
  </si>
  <si>
    <t>Pigeon pea</t>
  </si>
  <si>
    <t>Chick pea</t>
  </si>
  <si>
    <t>Choose state</t>
  </si>
  <si>
    <t>Choose KVK</t>
  </si>
  <si>
    <t>Goa</t>
  </si>
  <si>
    <t>Ahmedabad</t>
  </si>
  <si>
    <t>Gujarat</t>
  </si>
  <si>
    <t>Ahmednagar-I</t>
  </si>
  <si>
    <t>Maharashtra</t>
  </si>
  <si>
    <t>Ahmednagar-II</t>
  </si>
  <si>
    <t>Akola</t>
  </si>
  <si>
    <t xml:space="preserve">Amaravati-I </t>
  </si>
  <si>
    <t>Amaravati-II</t>
  </si>
  <si>
    <t>Amreli</t>
  </si>
  <si>
    <t>Anand</t>
  </si>
  <si>
    <t>Aurangabad -I</t>
  </si>
  <si>
    <t>Aurangabad -II</t>
  </si>
  <si>
    <t>Banaskantha-I</t>
  </si>
  <si>
    <t>Banaskantha-II</t>
  </si>
  <si>
    <t>Beed-I</t>
  </si>
  <si>
    <t>Beed-II</t>
  </si>
  <si>
    <t>Bhandara</t>
  </si>
  <si>
    <t>Bharuch</t>
  </si>
  <si>
    <t>Bhavnagar</t>
  </si>
  <si>
    <t>Buldhana-I</t>
  </si>
  <si>
    <t>Buldhana-II</t>
  </si>
  <si>
    <t>Chandrapur</t>
  </si>
  <si>
    <t xml:space="preserve">Dahod </t>
  </si>
  <si>
    <t>Dang</t>
  </si>
  <si>
    <t xml:space="preserve">Dhule </t>
  </si>
  <si>
    <t>Gadchiroli</t>
  </si>
  <si>
    <t>Gandhinagar</t>
  </si>
  <si>
    <t>Gondia</t>
  </si>
  <si>
    <t>Hingoli</t>
  </si>
  <si>
    <t>Jalgaon-I</t>
  </si>
  <si>
    <t>Jalgaon-II</t>
  </si>
  <si>
    <t>Jamnagar</t>
  </si>
  <si>
    <t>Junagadh</t>
  </si>
  <si>
    <t>Kheda</t>
  </si>
  <si>
    <t>Kutch-I</t>
  </si>
  <si>
    <t>Kutch-II</t>
  </si>
  <si>
    <t>Latur</t>
  </si>
  <si>
    <t>Mehsana</t>
  </si>
  <si>
    <t>Morbi</t>
  </si>
  <si>
    <t xml:space="preserve">Nanded-I </t>
  </si>
  <si>
    <t>Nanded-II</t>
  </si>
  <si>
    <t>Narmada</t>
  </si>
  <si>
    <t>Nashik-I</t>
  </si>
  <si>
    <t>Nashik-II</t>
  </si>
  <si>
    <t>Navsari</t>
  </si>
  <si>
    <t>North Goa</t>
  </si>
  <si>
    <t>Nundurbar</t>
  </si>
  <si>
    <t>Osmanabad</t>
  </si>
  <si>
    <t>Panchmahal</t>
  </si>
  <si>
    <t>Parbhani</t>
  </si>
  <si>
    <t>Patan</t>
  </si>
  <si>
    <t>Porbandar</t>
  </si>
  <si>
    <t>Pune-I</t>
  </si>
  <si>
    <t>Pune-II</t>
  </si>
  <si>
    <t>Raigadh</t>
  </si>
  <si>
    <t>Rajkot-I</t>
  </si>
  <si>
    <t>Rajkot-II</t>
  </si>
  <si>
    <t>Ratnagiri</t>
  </si>
  <si>
    <t>Sabarkantha</t>
  </si>
  <si>
    <t>Satara-I</t>
  </si>
  <si>
    <t>Satara-II</t>
  </si>
  <si>
    <t>Sindhudurg</t>
  </si>
  <si>
    <t>Solapur-I</t>
  </si>
  <si>
    <t>Solapur-II</t>
  </si>
  <si>
    <t>South Goa</t>
  </si>
  <si>
    <t>Surat</t>
  </si>
  <si>
    <t>Surendranagar</t>
  </si>
  <si>
    <t>Tapi</t>
  </si>
  <si>
    <t>Vadodara</t>
  </si>
  <si>
    <t>Valsad</t>
  </si>
  <si>
    <t>Wardha</t>
  </si>
  <si>
    <t>Washim</t>
  </si>
  <si>
    <t>Yavatmal-I</t>
  </si>
  <si>
    <t>Yavatmal-II</t>
  </si>
  <si>
    <t>Year of release</t>
  </si>
  <si>
    <t>Groundnut</t>
  </si>
  <si>
    <t>Sesame</t>
  </si>
  <si>
    <t>Soyabean</t>
  </si>
  <si>
    <t>Niger</t>
  </si>
  <si>
    <t>Castor</t>
  </si>
  <si>
    <t>Rapeseed &amp; Mustard</t>
  </si>
  <si>
    <t>Linseed</t>
  </si>
  <si>
    <t>Sunflower</t>
  </si>
  <si>
    <t>Safflower</t>
  </si>
  <si>
    <t xml:space="preserve">CFLD Oilseeds </t>
  </si>
  <si>
    <t xml:space="preserve">CFLD Pulses </t>
  </si>
  <si>
    <t>Demo. Yield (q/ha)</t>
  </si>
  <si>
    <t>Max.</t>
  </si>
  <si>
    <t>Min.</t>
  </si>
  <si>
    <t>Ave.</t>
  </si>
  <si>
    <t>Check Average Yield (q/ha)</t>
  </si>
  <si>
    <t xml:space="preserve">Visits by Director ATARI </t>
  </si>
  <si>
    <t>Visits by Scientists of ATARI</t>
  </si>
  <si>
    <t>Visit by Director Extension</t>
  </si>
  <si>
    <t>Visits by Scientists of DEE</t>
  </si>
  <si>
    <t xml:space="preserve">Visits by other members such as representative of DAC&amp;FW, ICAR, etc </t>
  </si>
  <si>
    <t>Monitoring (No.)</t>
  </si>
  <si>
    <t>Extension personnel participation extension activities (No.)</t>
  </si>
  <si>
    <t>Farmers participation extension activities (No.)</t>
  </si>
  <si>
    <t>Off campus training programmes for CFLD farmers (No.)</t>
  </si>
  <si>
    <t>On campus training programmes for CFLD farmers (No.)</t>
  </si>
  <si>
    <t>Jalna-I</t>
  </si>
  <si>
    <t>Kolhapur-I</t>
  </si>
  <si>
    <t>Jalna-II</t>
  </si>
  <si>
    <t>Kolhapur-II</t>
  </si>
  <si>
    <t>Sangali-II</t>
  </si>
  <si>
    <t>Sangli-I</t>
  </si>
  <si>
    <t>Nagpur-II</t>
  </si>
  <si>
    <t>Nagpur-I</t>
  </si>
  <si>
    <t>Palghar</t>
  </si>
  <si>
    <t>Thane</t>
  </si>
  <si>
    <t xml:space="preserve"> Variety (Demonstrated plot)</t>
  </si>
  <si>
    <t>Existing (Farmers variety Name)</t>
  </si>
  <si>
    <t>Demonstration plot  Technology (Demo)</t>
  </si>
  <si>
    <t>Farmers  Technology (Check)</t>
  </si>
  <si>
    <t xml:space="preserve">Yield enhancement due to technology name </t>
  </si>
  <si>
    <t>Cowpea</t>
  </si>
  <si>
    <t>horse gram</t>
  </si>
  <si>
    <t>latherus</t>
  </si>
  <si>
    <t>wal</t>
  </si>
  <si>
    <t>Name of activities</t>
  </si>
  <si>
    <t>Name of activities (Field day, group meeting etc)</t>
  </si>
  <si>
    <t xml:space="preserve">Name of activities </t>
  </si>
  <si>
    <t xml:space="preserve"> Variety name (Demonstrated plot)</t>
  </si>
  <si>
    <t>Farmers  plot Technology (Check)</t>
  </si>
  <si>
    <t>Kharif 2023</t>
  </si>
  <si>
    <t>Rabi 2022-23</t>
  </si>
  <si>
    <t>Summer 2023</t>
  </si>
  <si>
    <t>Maroti</t>
  </si>
  <si>
    <t>ASHA</t>
  </si>
  <si>
    <t>BDN-716</t>
  </si>
  <si>
    <t>Demonstration on new variety +Icm</t>
  </si>
  <si>
    <t xml:space="preserve">Result Awaited </t>
  </si>
  <si>
    <t xml:space="preserve">Filed Day, Field visit </t>
  </si>
  <si>
    <t xml:space="preserve">Field day </t>
  </si>
  <si>
    <t>NVL-1</t>
  </si>
  <si>
    <t>SHIKHA</t>
  </si>
  <si>
    <t>New variety of Green grm Shikha + Icm</t>
  </si>
  <si>
    <t xml:space="preserve">Field day , Scintist Visit </t>
  </si>
  <si>
    <t xml:space="preserve">Vijay </t>
  </si>
  <si>
    <t>RVG-202</t>
  </si>
  <si>
    <t>Demonstration of igh yileding variety + ICM</t>
  </si>
  <si>
    <t>New variety of Chickpea RVG-202+ Icm</t>
  </si>
  <si>
    <t xml:space="preserve">Field day and Scientists visit to farmers field including dignostic visit </t>
  </si>
  <si>
    <t>JS-335</t>
  </si>
  <si>
    <t>Phule SangamKDS-726</t>
  </si>
  <si>
    <t>Demonstartion on new variety of Soybean KDS-726</t>
  </si>
  <si>
    <t>New Variety of Soybean KDS-726</t>
  </si>
  <si>
    <t xml:space="preserve">Field day and Scientist visit </t>
  </si>
  <si>
    <t>TAG-24</t>
  </si>
  <si>
    <t xml:space="preserve">Demonstration on new variety of Groundnut + ICM </t>
  </si>
  <si>
    <t>ICM</t>
  </si>
  <si>
    <t xml:space="preserve">Field day and Scientist Visit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</si>
</sst>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0" fillId="6" borderId="1" xfId="0" applyFill="1" applyBorder="1" applyAlignment="1" applyProtection="1">
      <alignment vertical="top"/>
      <protection locked="0"/>
    </xf>
    <xf numFmtId="0" fontId="0" fillId="6" borderId="1" xfId="0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1" fillId="5" borderId="2" xfId="0" applyFon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top"/>
      <protection locked="0"/>
    </xf>
    <xf numFmtId="2" fontId="3" fillId="4" borderId="2" xfId="1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5" borderId="1" xfId="0" applyFill="1" applyBorder="1" applyProtection="1">
      <protection locked="0"/>
    </xf>
    <xf numFmtId="0" fontId="1" fillId="5" borderId="1" xfId="0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2" fontId="3" fillId="4" borderId="1" xfId="1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0" xfId="0" applyProtection="1"/>
    <xf numFmtId="0" fontId="1" fillId="3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</xf>
    <xf numFmtId="0" fontId="0" fillId="0" borderId="0" xfId="0" applyFont="1" applyAlignment="1" applyProtection="1">
      <alignment vertical="top"/>
    </xf>
    <xf numFmtId="0" fontId="0" fillId="7" borderId="1" xfId="0" applyFill="1" applyBorder="1" applyProtection="1"/>
    <xf numFmtId="0" fontId="1" fillId="7" borderId="1" xfId="0" applyFont="1" applyFill="1" applyBorder="1" applyAlignment="1" applyProtection="1">
      <alignment vertical="top"/>
    </xf>
    <xf numFmtId="0" fontId="0" fillId="7" borderId="4" xfId="0" applyFill="1" applyBorder="1" applyAlignment="1" applyProtection="1">
      <alignment vertical="top"/>
    </xf>
    <xf numFmtId="2" fontId="3" fillId="4" borderId="3" xfId="1" applyNumberFormat="1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 vertical="top"/>
    </xf>
    <xf numFmtId="0" fontId="0" fillId="4" borderId="1" xfId="0" applyFill="1" applyBorder="1" applyAlignment="1" applyProtection="1">
      <alignment horizontal="center" vertical="top"/>
    </xf>
    <xf numFmtId="2" fontId="3" fillId="4" borderId="4" xfId="1" applyNumberForma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vertical="top"/>
      <protection locked="0"/>
    </xf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top" wrapText="1"/>
    </xf>
    <xf numFmtId="0" fontId="1" fillId="3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</xf>
    <xf numFmtId="0" fontId="1" fillId="3" borderId="7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</xf>
    <xf numFmtId="0" fontId="1" fillId="3" borderId="4" xfId="0" applyFont="1" applyFill="1" applyBorder="1" applyAlignment="1" applyProtection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 applyProtection="1">
      <alignment horizontal="center" vertical="top" wrapText="1"/>
    </xf>
    <xf numFmtId="0" fontId="2" fillId="8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4" xfId="0" applyFont="1" applyFill="1" applyBorder="1" applyAlignment="1" applyProtection="1">
      <alignment horizontal="center" vertical="top"/>
    </xf>
    <xf numFmtId="0" fontId="1" fillId="3" borderId="6" xfId="0" applyFont="1" applyFill="1" applyBorder="1" applyAlignment="1" applyProtection="1">
      <alignment horizontal="center" vertical="top"/>
    </xf>
    <xf numFmtId="0" fontId="1" fillId="3" borderId="5" xfId="0" applyFont="1" applyFill="1" applyBorder="1" applyAlignment="1" applyProtection="1">
      <alignment horizontal="center" vertical="top"/>
    </xf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2" fillId="8" borderId="4" xfId="0" applyFont="1" applyFill="1" applyBorder="1" applyAlignment="1" applyProtection="1">
      <alignment horizontal="left"/>
      <protection locked="0"/>
    </xf>
    <xf numFmtId="0" fontId="2" fillId="8" borderId="6" xfId="0" applyFont="1" applyFill="1" applyBorder="1" applyAlignment="1" applyProtection="1">
      <alignment horizontal="left"/>
      <protection locked="0"/>
    </xf>
    <xf numFmtId="0" fontId="2" fillId="8" borderId="5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3"/>
  <sheetViews>
    <sheetView tabSelected="1" workbookViewId="0">
      <selection activeCell="U19" sqref="U19"/>
    </sheetView>
  </sheetViews>
  <sheetFormatPr defaultRowHeight="15" x14ac:dyDescent="0.25"/>
  <cols>
    <col min="1" max="1" width="13.85546875" customWidth="1"/>
    <col min="2" max="2" width="13.42578125" customWidth="1"/>
    <col min="3" max="3" width="15.42578125" customWidth="1"/>
    <col min="4" max="4" width="14.42578125" customWidth="1"/>
    <col min="7" max="7" width="13.140625" customWidth="1"/>
    <col min="8" max="9" width="13.140625" style="20" customWidth="1"/>
    <col min="10" max="10" width="14.42578125" customWidth="1"/>
    <col min="11" max="11" width="10.5703125" customWidth="1"/>
    <col min="12" max="12" width="29.42578125" customWidth="1"/>
    <col min="13" max="16" width="10.5703125" style="20" customWidth="1"/>
    <col min="17" max="17" width="10.5703125" customWidth="1"/>
    <col min="18" max="18" width="11" customWidth="1"/>
    <col min="19" max="19" width="12" customWidth="1"/>
    <col min="20" max="20" width="11.85546875" customWidth="1"/>
    <col min="21" max="21" width="14.42578125" customWidth="1"/>
    <col min="22" max="24" width="12.85546875" customWidth="1"/>
    <col min="28" max="28" width="12.42578125" customWidth="1"/>
    <col min="29" max="29" width="14" customWidth="1"/>
    <col min="32" max="32" width="17.5703125" customWidth="1"/>
    <col min="33" max="33" width="13.42578125" customWidth="1"/>
    <col min="34" max="34" width="11.140625" customWidth="1"/>
    <col min="35" max="35" width="10" customWidth="1"/>
    <col min="36" max="36" width="14.42578125" customWidth="1"/>
    <col min="37" max="37" width="14.42578125" style="20" customWidth="1"/>
    <col min="39" max="39" width="12.5703125" customWidth="1"/>
    <col min="42" max="42" width="11.5703125" customWidth="1"/>
    <col min="43" max="44" width="11.5703125" style="20" customWidth="1"/>
    <col min="45" max="45" width="12.42578125" customWidth="1"/>
    <col min="46" max="46" width="11" customWidth="1"/>
    <col min="47" max="47" width="12.42578125" customWidth="1"/>
    <col min="48" max="48" width="17.5703125" customWidth="1"/>
    <col min="50" max="50" width="9.140625" style="20"/>
    <col min="51" max="51" width="10.140625" style="20" customWidth="1"/>
    <col min="52" max="52" width="9.140625" style="20" customWidth="1"/>
    <col min="53" max="53" width="23" style="20" customWidth="1"/>
    <col min="56" max="56" width="14.5703125" customWidth="1"/>
    <col min="57" max="57" width="15.5703125" customWidth="1"/>
  </cols>
  <sheetData>
    <row r="1" spans="1:60" ht="18.75" x14ac:dyDescent="0.3">
      <c r="A1" s="49" t="s">
        <v>121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ht="20.25" customHeight="1" x14ac:dyDescent="0.25">
      <c r="A2" s="51" t="s">
        <v>23</v>
      </c>
      <c r="B2" s="51" t="s">
        <v>24</v>
      </c>
      <c r="C2" s="51" t="s">
        <v>11</v>
      </c>
      <c r="D2" s="50" t="s">
        <v>25</v>
      </c>
      <c r="E2" s="50" t="s">
        <v>0</v>
      </c>
      <c r="F2" s="50" t="s">
        <v>1</v>
      </c>
      <c r="G2" s="50" t="s">
        <v>2</v>
      </c>
      <c r="H2" s="50" t="s">
        <v>148</v>
      </c>
      <c r="I2" s="50" t="s">
        <v>150</v>
      </c>
      <c r="J2" s="50" t="s">
        <v>147</v>
      </c>
      <c r="K2" s="50" t="s">
        <v>110</v>
      </c>
      <c r="L2" s="50" t="s">
        <v>149</v>
      </c>
      <c r="M2" s="44" t="s">
        <v>12</v>
      </c>
      <c r="N2" s="45"/>
      <c r="O2" s="46"/>
      <c r="P2" s="47" t="s">
        <v>126</v>
      </c>
      <c r="Q2" s="22"/>
      <c r="R2" s="50" t="s">
        <v>4</v>
      </c>
      <c r="S2" s="50" t="s">
        <v>21</v>
      </c>
      <c r="T2" s="50" t="s">
        <v>5</v>
      </c>
      <c r="U2" s="50" t="s">
        <v>6</v>
      </c>
      <c r="V2" s="50"/>
      <c r="W2" s="50" t="s">
        <v>26</v>
      </c>
      <c r="X2" s="50"/>
      <c r="Y2" s="51" t="s">
        <v>7</v>
      </c>
      <c r="Z2" s="51"/>
      <c r="AA2" s="51"/>
      <c r="AB2" s="47" t="s">
        <v>151</v>
      </c>
      <c r="AC2" s="51" t="s">
        <v>136</v>
      </c>
      <c r="AD2" s="51"/>
      <c r="AE2" s="51"/>
      <c r="AF2" s="51"/>
      <c r="AG2" s="51" t="s">
        <v>135</v>
      </c>
      <c r="AH2" s="51"/>
      <c r="AI2" s="51"/>
      <c r="AJ2" s="51"/>
      <c r="AK2" s="38"/>
      <c r="AL2" s="52" t="s">
        <v>134</v>
      </c>
      <c r="AM2" s="53"/>
      <c r="AN2" s="53"/>
      <c r="AO2" s="53"/>
      <c r="AP2" s="54"/>
      <c r="AQ2" s="41"/>
      <c r="AR2" s="52" t="s">
        <v>133</v>
      </c>
      <c r="AS2" s="53"/>
      <c r="AT2" s="53"/>
      <c r="AU2" s="53"/>
      <c r="AV2" s="54"/>
      <c r="AW2" s="43" t="s">
        <v>132</v>
      </c>
      <c r="AX2" s="43"/>
      <c r="AY2" s="43"/>
      <c r="AZ2" s="43"/>
      <c r="BA2" s="43"/>
      <c r="BB2" s="21"/>
      <c r="BC2" s="21"/>
      <c r="BD2" s="21"/>
      <c r="BE2" s="21"/>
      <c r="BF2" s="21"/>
      <c r="BG2" s="5"/>
      <c r="BH2" s="5"/>
    </row>
    <row r="3" spans="1:60" ht="49.5" customHeight="1" x14ac:dyDescent="0.25">
      <c r="A3" s="51"/>
      <c r="B3" s="51"/>
      <c r="C3" s="51"/>
      <c r="D3" s="50"/>
      <c r="E3" s="50"/>
      <c r="F3" s="50"/>
      <c r="G3" s="50"/>
      <c r="H3" s="50"/>
      <c r="I3" s="50"/>
      <c r="J3" s="50"/>
      <c r="K3" s="50"/>
      <c r="L3" s="50"/>
      <c r="M3" s="23" t="s">
        <v>123</v>
      </c>
      <c r="N3" s="23" t="s">
        <v>124</v>
      </c>
      <c r="O3" s="23" t="s">
        <v>125</v>
      </c>
      <c r="P3" s="48"/>
      <c r="Q3" s="24" t="s">
        <v>3</v>
      </c>
      <c r="R3" s="50"/>
      <c r="S3" s="50"/>
      <c r="T3" s="50"/>
      <c r="U3" s="24" t="s">
        <v>9</v>
      </c>
      <c r="V3" s="24" t="s">
        <v>10</v>
      </c>
      <c r="W3" s="24" t="s">
        <v>9</v>
      </c>
      <c r="X3" s="24" t="s">
        <v>10</v>
      </c>
      <c r="Y3" s="24" t="s">
        <v>9</v>
      </c>
      <c r="Z3" s="24" t="s">
        <v>10</v>
      </c>
      <c r="AA3" s="24" t="s">
        <v>8</v>
      </c>
      <c r="AB3" s="48"/>
      <c r="AC3" s="24" t="s">
        <v>13</v>
      </c>
      <c r="AD3" s="24" t="s">
        <v>14</v>
      </c>
      <c r="AE3" s="24" t="s">
        <v>15</v>
      </c>
      <c r="AF3" s="24" t="s">
        <v>16</v>
      </c>
      <c r="AG3" s="24" t="s">
        <v>13</v>
      </c>
      <c r="AH3" s="24" t="s">
        <v>14</v>
      </c>
      <c r="AI3" s="24" t="s">
        <v>15</v>
      </c>
      <c r="AJ3" s="24" t="s">
        <v>16</v>
      </c>
      <c r="AK3" s="24"/>
      <c r="AL3" s="24" t="s">
        <v>157</v>
      </c>
      <c r="AM3" s="24" t="s">
        <v>22</v>
      </c>
      <c r="AN3" s="24" t="s">
        <v>14</v>
      </c>
      <c r="AO3" s="24" t="s">
        <v>15</v>
      </c>
      <c r="AP3" s="24" t="s">
        <v>16</v>
      </c>
      <c r="AQ3" s="40"/>
      <c r="AR3" s="24" t="s">
        <v>156</v>
      </c>
      <c r="AS3" s="24" t="s">
        <v>22</v>
      </c>
      <c r="AT3" s="24" t="s">
        <v>14</v>
      </c>
      <c r="AU3" s="24" t="s">
        <v>15</v>
      </c>
      <c r="AV3" s="24" t="s">
        <v>16</v>
      </c>
      <c r="AW3" s="37" t="s">
        <v>127</v>
      </c>
      <c r="AX3" s="37" t="s">
        <v>128</v>
      </c>
      <c r="AY3" s="37" t="s">
        <v>129</v>
      </c>
      <c r="AZ3" s="37" t="s">
        <v>130</v>
      </c>
      <c r="BA3" s="37" t="s">
        <v>131</v>
      </c>
      <c r="BB3" s="21" t="s">
        <v>33</v>
      </c>
      <c r="BC3" s="21" t="s">
        <v>34</v>
      </c>
      <c r="BD3" s="25" t="s">
        <v>27</v>
      </c>
      <c r="BE3" s="21" t="s">
        <v>28</v>
      </c>
      <c r="BF3" s="21"/>
      <c r="BG3" s="21"/>
      <c r="BH3" s="5"/>
    </row>
    <row r="4" spans="1:60" x14ac:dyDescent="0.25">
      <c r="A4" s="26" t="s">
        <v>39</v>
      </c>
      <c r="B4" s="26" t="s">
        <v>42</v>
      </c>
      <c r="C4" s="27" t="s">
        <v>161</v>
      </c>
      <c r="D4" s="28" t="s">
        <v>31</v>
      </c>
      <c r="E4" s="4">
        <v>50</v>
      </c>
      <c r="F4" s="4">
        <v>50</v>
      </c>
      <c r="G4" s="4">
        <v>125</v>
      </c>
      <c r="H4" s="4" t="s">
        <v>164</v>
      </c>
      <c r="I4" s="4" t="s">
        <v>165</v>
      </c>
      <c r="J4" s="3" t="s">
        <v>166</v>
      </c>
      <c r="K4" s="3">
        <v>2016</v>
      </c>
      <c r="L4" s="3" t="s">
        <v>167</v>
      </c>
      <c r="M4" s="3" t="s">
        <v>168</v>
      </c>
      <c r="N4" s="3" t="s">
        <v>168</v>
      </c>
      <c r="O4" s="3" t="s">
        <v>168</v>
      </c>
      <c r="P4" s="3" t="s">
        <v>168</v>
      </c>
      <c r="Q4" s="3" t="s">
        <v>168</v>
      </c>
      <c r="R4" s="3" t="s">
        <v>168</v>
      </c>
      <c r="S4" s="3" t="s">
        <v>168</v>
      </c>
      <c r="T4" s="3" t="s">
        <v>168</v>
      </c>
      <c r="U4" s="3" t="s">
        <v>168</v>
      </c>
      <c r="V4" s="3" t="s">
        <v>168</v>
      </c>
      <c r="W4" s="3" t="s">
        <v>168</v>
      </c>
      <c r="X4" s="3" t="s">
        <v>168</v>
      </c>
      <c r="Y4" s="3" t="s">
        <v>168</v>
      </c>
      <c r="Z4" s="3" t="s">
        <v>168</v>
      </c>
      <c r="AA4" s="32" t="e">
        <f t="shared" ref="AA4" si="0">((Y4-Z4)/Z4)*100</f>
        <v>#VALUE!</v>
      </c>
      <c r="AB4" s="3" t="s">
        <v>168</v>
      </c>
      <c r="AC4" s="3">
        <v>1</v>
      </c>
      <c r="AD4" s="3">
        <v>25</v>
      </c>
      <c r="AE4" s="4">
        <v>0</v>
      </c>
      <c r="AF4" s="33">
        <f>AD4+AE4</f>
        <v>25</v>
      </c>
      <c r="AG4" s="4">
        <v>6</v>
      </c>
      <c r="AH4" s="4">
        <v>140</v>
      </c>
      <c r="AI4" s="4">
        <v>12</v>
      </c>
      <c r="AJ4" s="31">
        <f>AH4+AI4</f>
        <v>152</v>
      </c>
      <c r="AK4" s="31"/>
      <c r="AL4" s="4" t="s">
        <v>169</v>
      </c>
      <c r="AM4" s="4">
        <v>8</v>
      </c>
      <c r="AN4" s="4">
        <v>240</v>
      </c>
      <c r="AO4" s="4">
        <v>6</v>
      </c>
      <c r="AP4" s="31">
        <f>AN4+AO4</f>
        <v>246</v>
      </c>
      <c r="AQ4" s="31"/>
      <c r="AR4" s="31" t="s">
        <v>170</v>
      </c>
      <c r="AS4" s="4">
        <v>4</v>
      </c>
      <c r="AT4" s="4">
        <v>2</v>
      </c>
      <c r="AU4" s="4">
        <v>1</v>
      </c>
      <c r="AV4" s="30">
        <f>AT4+AU4</f>
        <v>3</v>
      </c>
      <c r="AW4" s="34">
        <v>0</v>
      </c>
      <c r="AX4" s="34">
        <v>0</v>
      </c>
      <c r="AY4" s="34">
        <v>0</v>
      </c>
      <c r="AZ4" s="34">
        <v>0</v>
      </c>
      <c r="BA4" s="34">
        <v>0</v>
      </c>
      <c r="BB4" s="21" t="s">
        <v>35</v>
      </c>
      <c r="BC4" s="20" t="s">
        <v>36</v>
      </c>
      <c r="BD4" s="2" t="s">
        <v>161</v>
      </c>
      <c r="BE4" s="20" t="s">
        <v>29</v>
      </c>
      <c r="BF4" s="21"/>
      <c r="BG4" s="21"/>
      <c r="BH4" s="5"/>
    </row>
    <row r="5" spans="1:60" x14ac:dyDescent="0.25">
      <c r="A5" s="26" t="s">
        <v>39</v>
      </c>
      <c r="B5" s="26" t="s">
        <v>42</v>
      </c>
      <c r="C5" s="27" t="s">
        <v>163</v>
      </c>
      <c r="D5" s="28" t="s">
        <v>30</v>
      </c>
      <c r="E5" s="4">
        <v>20</v>
      </c>
      <c r="F5" s="4">
        <v>20</v>
      </c>
      <c r="G5" s="4">
        <v>50</v>
      </c>
      <c r="H5" s="4" t="s">
        <v>171</v>
      </c>
      <c r="I5" s="4" t="s">
        <v>171</v>
      </c>
      <c r="J5" s="3" t="s">
        <v>172</v>
      </c>
      <c r="K5" s="3">
        <v>2016</v>
      </c>
      <c r="L5" s="3" t="s">
        <v>167</v>
      </c>
      <c r="M5" s="3">
        <v>10.4</v>
      </c>
      <c r="N5" s="3">
        <v>7.2</v>
      </c>
      <c r="O5" s="3">
        <v>8.6</v>
      </c>
      <c r="P5" s="3">
        <v>7.2</v>
      </c>
      <c r="Q5" s="29">
        <f t="shared" ref="Q5:Q13" si="1">((O5-P5)/P5)*100</f>
        <v>19.444444444444436</v>
      </c>
      <c r="R5" s="4">
        <v>9.1</v>
      </c>
      <c r="S5" s="4">
        <v>10.130000000000001</v>
      </c>
      <c r="T5" s="4"/>
      <c r="U5" s="3">
        <v>21200</v>
      </c>
      <c r="V5" s="4">
        <v>19600</v>
      </c>
      <c r="W5" s="4">
        <v>60200</v>
      </c>
      <c r="X5" s="4">
        <v>50400</v>
      </c>
      <c r="Y5" s="30">
        <f t="shared" ref="Y5:Y13" si="2">W5-U5</f>
        <v>39000</v>
      </c>
      <c r="Z5" s="31">
        <f t="shared" ref="Z5:Z13" si="3">X5-V5</f>
        <v>30800</v>
      </c>
      <c r="AA5" s="32">
        <f t="shared" ref="AA5:AA13" si="4">((Y5-Z5)/Z5)*100</f>
        <v>26.623376623376622</v>
      </c>
      <c r="AB5" s="4" t="s">
        <v>173</v>
      </c>
      <c r="AC5" s="4">
        <v>0</v>
      </c>
      <c r="AD5" s="4">
        <v>0</v>
      </c>
      <c r="AE5" s="4">
        <v>0</v>
      </c>
      <c r="AF5" s="33">
        <f t="shared" ref="AF5:AF13" si="5">AD5+AE5</f>
        <v>0</v>
      </c>
      <c r="AG5" s="4">
        <v>3</v>
      </c>
      <c r="AH5" s="4">
        <v>87</v>
      </c>
      <c r="AI5" s="4">
        <v>24</v>
      </c>
      <c r="AJ5" s="31">
        <f t="shared" ref="AJ5:AJ13" si="6">AH5+AI5</f>
        <v>111</v>
      </c>
      <c r="AK5" s="31"/>
      <c r="AL5" s="4" t="s">
        <v>174</v>
      </c>
      <c r="AM5" s="4">
        <v>6</v>
      </c>
      <c r="AN5" s="4">
        <v>120</v>
      </c>
      <c r="AO5" s="4">
        <v>26</v>
      </c>
      <c r="AP5" s="31">
        <f t="shared" ref="AP5:AP13" si="7">AN5+AO5</f>
        <v>146</v>
      </c>
      <c r="AQ5" s="31"/>
      <c r="AR5" s="31" t="s">
        <v>170</v>
      </c>
      <c r="AS5" s="4">
        <v>3</v>
      </c>
      <c r="AT5" s="4">
        <v>2</v>
      </c>
      <c r="AU5" s="4">
        <v>1</v>
      </c>
      <c r="AV5" s="30">
        <f t="shared" ref="AV5:AV13" si="8">AT5+AU5</f>
        <v>3</v>
      </c>
      <c r="AW5" s="34">
        <v>0</v>
      </c>
      <c r="AX5" s="34">
        <v>0</v>
      </c>
      <c r="AY5" s="34">
        <v>0</v>
      </c>
      <c r="AZ5" s="34">
        <v>0</v>
      </c>
      <c r="BA5" s="34">
        <v>0</v>
      </c>
      <c r="BB5" s="21" t="s">
        <v>37</v>
      </c>
      <c r="BC5" s="20" t="s">
        <v>38</v>
      </c>
      <c r="BD5" s="2" t="s">
        <v>162</v>
      </c>
      <c r="BE5" s="20" t="s">
        <v>32</v>
      </c>
      <c r="BF5" s="21"/>
      <c r="BG5" s="21"/>
      <c r="BH5" s="5"/>
    </row>
    <row r="6" spans="1:60" x14ac:dyDescent="0.25">
      <c r="A6" s="26" t="s">
        <v>39</v>
      </c>
      <c r="B6" s="26" t="s">
        <v>42</v>
      </c>
      <c r="C6" s="27" t="s">
        <v>162</v>
      </c>
      <c r="D6" s="28" t="s">
        <v>32</v>
      </c>
      <c r="E6" s="4">
        <v>30</v>
      </c>
      <c r="F6" s="4">
        <v>30</v>
      </c>
      <c r="G6" s="4">
        <v>75</v>
      </c>
      <c r="H6" s="4" t="s">
        <v>175</v>
      </c>
      <c r="I6" s="4" t="s">
        <v>175</v>
      </c>
      <c r="J6" s="3" t="s">
        <v>176</v>
      </c>
      <c r="K6" s="3">
        <v>2015</v>
      </c>
      <c r="L6" s="3" t="s">
        <v>177</v>
      </c>
      <c r="M6" s="3">
        <v>29.6</v>
      </c>
      <c r="N6" s="3">
        <v>18.2</v>
      </c>
      <c r="O6" s="3">
        <v>20.9</v>
      </c>
      <c r="P6" s="3">
        <v>17.5</v>
      </c>
      <c r="Q6" s="29">
        <f t="shared" si="1"/>
        <v>19.42857142857142</v>
      </c>
      <c r="R6" s="4">
        <v>1.84</v>
      </c>
      <c r="S6" s="4">
        <v>1.87</v>
      </c>
      <c r="T6" s="4"/>
      <c r="U6" s="4">
        <v>37500</v>
      </c>
      <c r="V6" s="4">
        <v>35400</v>
      </c>
      <c r="W6" s="4">
        <v>98230</v>
      </c>
      <c r="X6" s="4">
        <v>82250</v>
      </c>
      <c r="Y6" s="30">
        <f t="shared" si="2"/>
        <v>60730</v>
      </c>
      <c r="Z6" s="31">
        <f t="shared" si="3"/>
        <v>46850</v>
      </c>
      <c r="AA6" s="32">
        <f t="shared" si="4"/>
        <v>29.626467449306297</v>
      </c>
      <c r="AB6" s="4" t="s">
        <v>178</v>
      </c>
      <c r="AC6" s="4">
        <v>1</v>
      </c>
      <c r="AD6" s="4">
        <v>25</v>
      </c>
      <c r="AE6" s="4">
        <v>2</v>
      </c>
      <c r="AF6" s="33">
        <f t="shared" si="5"/>
        <v>27</v>
      </c>
      <c r="AG6" s="4">
        <v>3</v>
      </c>
      <c r="AH6" s="4">
        <v>52</v>
      </c>
      <c r="AI6" s="4">
        <v>12</v>
      </c>
      <c r="AJ6" s="31">
        <f t="shared" si="6"/>
        <v>64</v>
      </c>
      <c r="AK6" s="31" t="s">
        <v>179</v>
      </c>
      <c r="AL6" s="4"/>
      <c r="AM6" s="4">
        <v>7</v>
      </c>
      <c r="AN6" s="4">
        <v>140</v>
      </c>
      <c r="AO6" s="4">
        <v>10</v>
      </c>
      <c r="AP6" s="31">
        <f t="shared" si="7"/>
        <v>150</v>
      </c>
      <c r="AQ6" s="31"/>
      <c r="AR6" s="31" t="s">
        <v>170</v>
      </c>
      <c r="AS6" s="4">
        <v>2</v>
      </c>
      <c r="AT6" s="4">
        <v>2</v>
      </c>
      <c r="AU6" s="4">
        <v>0</v>
      </c>
      <c r="AV6" s="30">
        <f t="shared" si="8"/>
        <v>2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21"/>
      <c r="BC6" s="20" t="s">
        <v>40</v>
      </c>
      <c r="BD6" s="2" t="s">
        <v>163</v>
      </c>
      <c r="BE6" s="20" t="s">
        <v>30</v>
      </c>
      <c r="BF6" s="21"/>
      <c r="BG6" s="21"/>
      <c r="BH6" s="5"/>
    </row>
    <row r="7" spans="1:60" x14ac:dyDescent="0.25">
      <c r="A7" s="26" t="s">
        <v>33</v>
      </c>
      <c r="B7" s="26" t="s">
        <v>34</v>
      </c>
      <c r="C7" s="27" t="s">
        <v>27</v>
      </c>
      <c r="D7" s="28" t="s">
        <v>28</v>
      </c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29" t="e">
        <f t="shared" si="1"/>
        <v>#DIV/0!</v>
      </c>
      <c r="R7" s="4"/>
      <c r="S7" s="4"/>
      <c r="T7" s="4"/>
      <c r="U7" s="4"/>
      <c r="V7" s="4"/>
      <c r="W7" s="4"/>
      <c r="X7" s="4"/>
      <c r="Y7" s="30">
        <f t="shared" si="2"/>
        <v>0</v>
      </c>
      <c r="Z7" s="31">
        <f t="shared" si="3"/>
        <v>0</v>
      </c>
      <c r="AA7" s="32" t="e">
        <f t="shared" si="4"/>
        <v>#DIV/0!</v>
      </c>
      <c r="AB7" s="4"/>
      <c r="AC7" s="4"/>
      <c r="AD7" s="4"/>
      <c r="AE7" s="4"/>
      <c r="AF7" s="33">
        <f t="shared" si="5"/>
        <v>0</v>
      </c>
      <c r="AG7" s="4"/>
      <c r="AH7" s="4"/>
      <c r="AI7" s="4"/>
      <c r="AJ7" s="31">
        <f t="shared" si="6"/>
        <v>0</v>
      </c>
      <c r="AK7" s="31"/>
      <c r="AL7" s="4"/>
      <c r="AM7" s="4"/>
      <c r="AN7" s="4"/>
      <c r="AO7" s="4"/>
      <c r="AP7" s="31">
        <f t="shared" si="7"/>
        <v>0</v>
      </c>
      <c r="AQ7" s="31"/>
      <c r="AR7" s="31"/>
      <c r="AS7" s="4"/>
      <c r="AT7" s="4"/>
      <c r="AU7" s="4"/>
      <c r="AV7" s="30">
        <f t="shared" si="8"/>
        <v>0</v>
      </c>
      <c r="AW7" s="34"/>
      <c r="AX7" s="34"/>
      <c r="AY7" s="34"/>
      <c r="AZ7" s="34"/>
      <c r="BA7" s="34"/>
      <c r="BB7" s="21"/>
      <c r="BC7" s="20" t="s">
        <v>41</v>
      </c>
      <c r="BD7" s="21"/>
      <c r="BE7" s="20" t="s">
        <v>31</v>
      </c>
      <c r="BF7" s="21"/>
      <c r="BG7" s="21"/>
      <c r="BH7" s="5"/>
    </row>
    <row r="8" spans="1:60" x14ac:dyDescent="0.25">
      <c r="A8" s="26" t="s">
        <v>33</v>
      </c>
      <c r="B8" s="26" t="s">
        <v>34</v>
      </c>
      <c r="C8" s="27" t="s">
        <v>27</v>
      </c>
      <c r="D8" s="28" t="s">
        <v>28</v>
      </c>
      <c r="E8" s="4"/>
      <c r="F8" s="4"/>
      <c r="G8" s="4"/>
      <c r="H8" s="4"/>
      <c r="I8" s="4"/>
      <c r="J8" s="3"/>
      <c r="K8" s="3"/>
      <c r="L8" s="3"/>
      <c r="M8" s="3"/>
      <c r="N8" s="3"/>
      <c r="O8" s="3"/>
      <c r="P8" s="3"/>
      <c r="Q8" s="29" t="e">
        <f t="shared" si="1"/>
        <v>#DIV/0!</v>
      </c>
      <c r="R8" s="4"/>
      <c r="S8" s="4"/>
      <c r="T8" s="4"/>
      <c r="U8" s="4"/>
      <c r="V8" s="4"/>
      <c r="W8" s="4"/>
      <c r="X8" s="4"/>
      <c r="Y8" s="30">
        <f t="shared" si="2"/>
        <v>0</v>
      </c>
      <c r="Z8" s="31">
        <f t="shared" si="3"/>
        <v>0</v>
      </c>
      <c r="AA8" s="32" t="e">
        <f t="shared" si="4"/>
        <v>#DIV/0!</v>
      </c>
      <c r="AB8" s="4"/>
      <c r="AC8" s="4"/>
      <c r="AD8" s="4"/>
      <c r="AE8" s="4"/>
      <c r="AF8" s="33">
        <f t="shared" si="5"/>
        <v>0</v>
      </c>
      <c r="AG8" s="4"/>
      <c r="AH8" s="4"/>
      <c r="AI8" s="4"/>
      <c r="AJ8" s="31">
        <f t="shared" si="6"/>
        <v>0</v>
      </c>
      <c r="AK8" s="31"/>
      <c r="AL8" s="4"/>
      <c r="AM8" s="4"/>
      <c r="AN8" s="4"/>
      <c r="AO8" s="4"/>
      <c r="AP8" s="31">
        <f t="shared" si="7"/>
        <v>0</v>
      </c>
      <c r="AQ8" s="31"/>
      <c r="AR8" s="31"/>
      <c r="AS8" s="4"/>
      <c r="AT8" s="4"/>
      <c r="AU8" s="4"/>
      <c r="AV8" s="30">
        <f t="shared" si="8"/>
        <v>0</v>
      </c>
      <c r="AW8" s="34"/>
      <c r="AX8" s="34"/>
      <c r="AY8" s="34"/>
      <c r="AZ8" s="34"/>
      <c r="BA8" s="34"/>
      <c r="BB8" s="21"/>
      <c r="BC8" s="20" t="s">
        <v>42</v>
      </c>
      <c r="BD8" s="21"/>
      <c r="BE8" s="20" t="s">
        <v>152</v>
      </c>
      <c r="BF8" s="21"/>
      <c r="BG8" s="21"/>
      <c r="BH8" s="5"/>
    </row>
    <row r="9" spans="1:60" x14ac:dyDescent="0.25">
      <c r="A9" s="26" t="s">
        <v>33</v>
      </c>
      <c r="B9" s="26" t="s">
        <v>34</v>
      </c>
      <c r="C9" s="27" t="s">
        <v>27</v>
      </c>
      <c r="D9" s="28" t="s">
        <v>28</v>
      </c>
      <c r="E9" s="4"/>
      <c r="F9" s="4"/>
      <c r="G9" s="4"/>
      <c r="H9" s="4"/>
      <c r="I9" s="4"/>
      <c r="J9" s="3"/>
      <c r="K9" s="3"/>
      <c r="L9" s="3"/>
      <c r="M9" s="3"/>
      <c r="N9" s="3"/>
      <c r="O9" s="3"/>
      <c r="P9" s="3"/>
      <c r="Q9" s="29" t="e">
        <f t="shared" si="1"/>
        <v>#DIV/0!</v>
      </c>
      <c r="R9" s="4"/>
      <c r="S9" s="4"/>
      <c r="T9" s="4"/>
      <c r="U9" s="4"/>
      <c r="V9" s="4"/>
      <c r="W9" s="4"/>
      <c r="X9" s="4"/>
      <c r="Y9" s="30">
        <f t="shared" si="2"/>
        <v>0</v>
      </c>
      <c r="Z9" s="31">
        <f t="shared" si="3"/>
        <v>0</v>
      </c>
      <c r="AA9" s="32" t="e">
        <f t="shared" si="4"/>
        <v>#DIV/0!</v>
      </c>
      <c r="AB9" s="4"/>
      <c r="AC9" s="4"/>
      <c r="AD9" s="4"/>
      <c r="AE9" s="4"/>
      <c r="AF9" s="33">
        <f t="shared" si="5"/>
        <v>0</v>
      </c>
      <c r="AG9" s="4"/>
      <c r="AH9" s="4"/>
      <c r="AI9" s="4"/>
      <c r="AJ9" s="31">
        <f t="shared" si="6"/>
        <v>0</v>
      </c>
      <c r="AK9" s="31"/>
      <c r="AL9" s="4"/>
      <c r="AM9" s="4"/>
      <c r="AN9" s="4"/>
      <c r="AO9" s="4"/>
      <c r="AP9" s="31">
        <f t="shared" si="7"/>
        <v>0</v>
      </c>
      <c r="AQ9" s="31"/>
      <c r="AR9" s="31"/>
      <c r="AS9" s="4"/>
      <c r="AT9" s="4"/>
      <c r="AU9" s="4"/>
      <c r="AV9" s="30">
        <f t="shared" si="8"/>
        <v>0</v>
      </c>
      <c r="AW9" s="34"/>
      <c r="AX9" s="34"/>
      <c r="AY9" s="34"/>
      <c r="AZ9" s="34"/>
      <c r="BA9" s="34"/>
      <c r="BB9" s="21"/>
      <c r="BC9" s="20" t="s">
        <v>43</v>
      </c>
      <c r="BD9" s="21"/>
      <c r="BE9" s="20" t="s">
        <v>153</v>
      </c>
      <c r="BF9" s="21"/>
      <c r="BG9" s="21"/>
      <c r="BH9" s="5"/>
    </row>
    <row r="10" spans="1:60" x14ac:dyDescent="0.25">
      <c r="A10" s="26" t="s">
        <v>33</v>
      </c>
      <c r="B10" s="26" t="s">
        <v>34</v>
      </c>
      <c r="C10" s="27" t="s">
        <v>27</v>
      </c>
      <c r="D10" s="28" t="s">
        <v>28</v>
      </c>
      <c r="E10" s="4"/>
      <c r="F10" s="4"/>
      <c r="G10" s="4"/>
      <c r="H10" s="4"/>
      <c r="I10" s="4"/>
      <c r="J10" s="3"/>
      <c r="K10" s="3"/>
      <c r="L10" s="3"/>
      <c r="M10" s="3"/>
      <c r="N10" s="3"/>
      <c r="O10" s="3"/>
      <c r="P10" s="3"/>
      <c r="Q10" s="29" t="e">
        <f t="shared" si="1"/>
        <v>#DIV/0!</v>
      </c>
      <c r="R10" s="4"/>
      <c r="S10" s="4"/>
      <c r="T10" s="4"/>
      <c r="U10" s="4"/>
      <c r="V10" s="4"/>
      <c r="W10" s="4"/>
      <c r="X10" s="4"/>
      <c r="Y10" s="30">
        <f t="shared" si="2"/>
        <v>0</v>
      </c>
      <c r="Z10" s="31">
        <f t="shared" si="3"/>
        <v>0</v>
      </c>
      <c r="AA10" s="32" t="e">
        <f t="shared" si="4"/>
        <v>#DIV/0!</v>
      </c>
      <c r="AB10" s="4"/>
      <c r="AC10" s="4"/>
      <c r="AD10" s="4"/>
      <c r="AE10" s="4"/>
      <c r="AF10" s="33">
        <f t="shared" si="5"/>
        <v>0</v>
      </c>
      <c r="AG10" s="4"/>
      <c r="AH10" s="4"/>
      <c r="AI10" s="4"/>
      <c r="AJ10" s="31">
        <f t="shared" si="6"/>
        <v>0</v>
      </c>
      <c r="AK10" s="31"/>
      <c r="AL10" s="4"/>
      <c r="AM10" s="4"/>
      <c r="AN10" s="4"/>
      <c r="AO10" s="4"/>
      <c r="AP10" s="31">
        <f t="shared" si="7"/>
        <v>0</v>
      </c>
      <c r="AQ10" s="31"/>
      <c r="AR10" s="31"/>
      <c r="AS10" s="4"/>
      <c r="AT10" s="4"/>
      <c r="AU10" s="4"/>
      <c r="AV10" s="30">
        <f t="shared" si="8"/>
        <v>0</v>
      </c>
      <c r="AW10" s="34"/>
      <c r="AX10" s="34"/>
      <c r="AY10" s="34"/>
      <c r="AZ10" s="34"/>
      <c r="BA10" s="34"/>
      <c r="BB10" s="21"/>
      <c r="BC10" s="20" t="s">
        <v>44</v>
      </c>
      <c r="BD10" s="21"/>
      <c r="BE10" s="20" t="s">
        <v>154</v>
      </c>
      <c r="BF10" s="21"/>
      <c r="BG10" s="21"/>
      <c r="BH10" s="5"/>
    </row>
    <row r="11" spans="1:60" x14ac:dyDescent="0.25">
      <c r="A11" s="26" t="s">
        <v>33</v>
      </c>
      <c r="B11" s="26" t="s">
        <v>34</v>
      </c>
      <c r="C11" s="27" t="s">
        <v>27</v>
      </c>
      <c r="D11" s="28" t="s">
        <v>28</v>
      </c>
      <c r="E11" s="4"/>
      <c r="F11" s="4"/>
      <c r="G11" s="4"/>
      <c r="H11" s="4"/>
      <c r="I11" s="4"/>
      <c r="J11" s="3"/>
      <c r="K11" s="3"/>
      <c r="L11" s="3"/>
      <c r="M11" s="3"/>
      <c r="N11" s="3"/>
      <c r="O11" s="3"/>
      <c r="P11" s="3"/>
      <c r="Q11" s="29" t="e">
        <f t="shared" si="1"/>
        <v>#DIV/0!</v>
      </c>
      <c r="R11" s="4"/>
      <c r="S11" s="4"/>
      <c r="T11" s="4"/>
      <c r="U11" s="4"/>
      <c r="V11" s="4"/>
      <c r="W11" s="4"/>
      <c r="X11" s="4"/>
      <c r="Y11" s="30">
        <f t="shared" si="2"/>
        <v>0</v>
      </c>
      <c r="Z11" s="31">
        <f t="shared" si="3"/>
        <v>0</v>
      </c>
      <c r="AA11" s="32" t="e">
        <f t="shared" si="4"/>
        <v>#DIV/0!</v>
      </c>
      <c r="AB11" s="4"/>
      <c r="AC11" s="4"/>
      <c r="AD11" s="4"/>
      <c r="AE11" s="4"/>
      <c r="AF11" s="33">
        <f t="shared" si="5"/>
        <v>0</v>
      </c>
      <c r="AG11" s="4"/>
      <c r="AH11" s="4"/>
      <c r="AI11" s="4"/>
      <c r="AJ11" s="31">
        <f t="shared" si="6"/>
        <v>0</v>
      </c>
      <c r="AK11" s="31"/>
      <c r="AL11" s="4"/>
      <c r="AM11" s="4"/>
      <c r="AN11" s="4"/>
      <c r="AO11" s="4"/>
      <c r="AP11" s="31">
        <f t="shared" si="7"/>
        <v>0</v>
      </c>
      <c r="AQ11" s="31"/>
      <c r="AR11" s="31"/>
      <c r="AS11" s="4"/>
      <c r="AT11" s="4"/>
      <c r="AU11" s="4"/>
      <c r="AV11" s="30">
        <f t="shared" si="8"/>
        <v>0</v>
      </c>
      <c r="AW11" s="34"/>
      <c r="AX11" s="34"/>
      <c r="AY11" s="34"/>
      <c r="AZ11" s="34"/>
      <c r="BA11" s="34"/>
      <c r="BB11" s="21"/>
      <c r="BC11" s="20" t="s">
        <v>45</v>
      </c>
      <c r="BD11" s="21"/>
      <c r="BE11" s="20" t="s">
        <v>155</v>
      </c>
      <c r="BF11" s="21"/>
      <c r="BG11" s="21"/>
      <c r="BH11" s="5"/>
    </row>
    <row r="12" spans="1:60" x14ac:dyDescent="0.25">
      <c r="A12" s="26" t="s">
        <v>33</v>
      </c>
      <c r="B12" s="26" t="s">
        <v>34</v>
      </c>
      <c r="C12" s="27" t="s">
        <v>27</v>
      </c>
      <c r="D12" s="28" t="s">
        <v>28</v>
      </c>
      <c r="E12" s="4"/>
      <c r="F12" s="4"/>
      <c r="G12" s="4"/>
      <c r="H12" s="4"/>
      <c r="I12" s="4"/>
      <c r="J12" s="3"/>
      <c r="K12" s="3"/>
      <c r="L12" s="3"/>
      <c r="M12" s="3"/>
      <c r="N12" s="3"/>
      <c r="O12" s="3"/>
      <c r="P12" s="3"/>
      <c r="Q12" s="29" t="e">
        <f t="shared" si="1"/>
        <v>#DIV/0!</v>
      </c>
      <c r="R12" s="4"/>
      <c r="S12" s="4"/>
      <c r="T12" s="4"/>
      <c r="U12" s="4"/>
      <c r="V12" s="4"/>
      <c r="W12" s="4"/>
      <c r="X12" s="4"/>
      <c r="Y12" s="30">
        <f t="shared" si="2"/>
        <v>0</v>
      </c>
      <c r="Z12" s="31">
        <f t="shared" si="3"/>
        <v>0</v>
      </c>
      <c r="AA12" s="32" t="e">
        <f t="shared" si="4"/>
        <v>#DIV/0!</v>
      </c>
      <c r="AB12" s="4"/>
      <c r="AC12" s="4"/>
      <c r="AD12" s="4"/>
      <c r="AE12" s="4"/>
      <c r="AF12" s="33">
        <f t="shared" si="5"/>
        <v>0</v>
      </c>
      <c r="AG12" s="4"/>
      <c r="AH12" s="4"/>
      <c r="AI12" s="4"/>
      <c r="AJ12" s="31">
        <f t="shared" si="6"/>
        <v>0</v>
      </c>
      <c r="AK12" s="31"/>
      <c r="AL12" s="4"/>
      <c r="AM12" s="4"/>
      <c r="AN12" s="4"/>
      <c r="AO12" s="4"/>
      <c r="AP12" s="31">
        <f t="shared" si="7"/>
        <v>0</v>
      </c>
      <c r="AQ12" s="31"/>
      <c r="AR12" s="31"/>
      <c r="AS12" s="4"/>
      <c r="AT12" s="4"/>
      <c r="AU12" s="4"/>
      <c r="AV12" s="30">
        <f t="shared" si="8"/>
        <v>0</v>
      </c>
      <c r="AW12" s="34"/>
      <c r="AX12" s="34"/>
      <c r="AY12" s="34"/>
      <c r="AZ12" s="34"/>
      <c r="BA12" s="34"/>
      <c r="BB12" s="21"/>
      <c r="BC12" s="20" t="s">
        <v>46</v>
      </c>
      <c r="BD12" s="21"/>
      <c r="BE12" s="21"/>
      <c r="BF12" s="21"/>
      <c r="BG12" s="21"/>
      <c r="BH12" s="5"/>
    </row>
    <row r="13" spans="1:60" x14ac:dyDescent="0.25">
      <c r="A13" s="26" t="s">
        <v>33</v>
      </c>
      <c r="B13" s="26" t="s">
        <v>34</v>
      </c>
      <c r="C13" s="27" t="s">
        <v>27</v>
      </c>
      <c r="D13" s="28" t="s">
        <v>28</v>
      </c>
      <c r="E13" s="4"/>
      <c r="F13" s="4"/>
      <c r="G13" s="4"/>
      <c r="H13" s="4"/>
      <c r="I13" s="4"/>
      <c r="J13" s="3"/>
      <c r="K13" s="3"/>
      <c r="L13" s="3"/>
      <c r="M13" s="3"/>
      <c r="N13" s="3"/>
      <c r="O13" s="3"/>
      <c r="P13" s="3"/>
      <c r="Q13" s="29" t="e">
        <f t="shared" si="1"/>
        <v>#DIV/0!</v>
      </c>
      <c r="R13" s="4"/>
      <c r="S13" s="4"/>
      <c r="T13" s="4"/>
      <c r="U13" s="4"/>
      <c r="V13" s="4"/>
      <c r="W13" s="4"/>
      <c r="X13" s="4"/>
      <c r="Y13" s="30">
        <f t="shared" si="2"/>
        <v>0</v>
      </c>
      <c r="Z13" s="31">
        <f t="shared" si="3"/>
        <v>0</v>
      </c>
      <c r="AA13" s="32" t="e">
        <f t="shared" si="4"/>
        <v>#DIV/0!</v>
      </c>
      <c r="AB13" s="4"/>
      <c r="AC13" s="4"/>
      <c r="AD13" s="4"/>
      <c r="AE13" s="4"/>
      <c r="AF13" s="33">
        <f t="shared" si="5"/>
        <v>0</v>
      </c>
      <c r="AG13" s="4"/>
      <c r="AH13" s="4"/>
      <c r="AI13" s="4"/>
      <c r="AJ13" s="31">
        <f t="shared" si="6"/>
        <v>0</v>
      </c>
      <c r="AK13" s="31"/>
      <c r="AL13" s="4"/>
      <c r="AM13" s="4"/>
      <c r="AN13" s="4"/>
      <c r="AO13" s="4"/>
      <c r="AP13" s="31">
        <f t="shared" si="7"/>
        <v>0</v>
      </c>
      <c r="AQ13" s="31"/>
      <c r="AR13" s="31"/>
      <c r="AS13" s="4"/>
      <c r="AT13" s="4"/>
      <c r="AU13" s="4"/>
      <c r="AV13" s="30">
        <f t="shared" si="8"/>
        <v>0</v>
      </c>
      <c r="AW13" s="34"/>
      <c r="AX13" s="34"/>
      <c r="AY13" s="34"/>
      <c r="AZ13" s="34"/>
      <c r="BA13" s="34"/>
      <c r="BB13" s="21"/>
      <c r="BC13" s="20" t="s">
        <v>47</v>
      </c>
      <c r="BD13" s="21"/>
      <c r="BE13" s="21"/>
      <c r="BF13" s="21"/>
      <c r="BG13" s="21"/>
      <c r="BH13" s="5"/>
    </row>
    <row r="14" spans="1:6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8"/>
      <c r="AK14" s="18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21"/>
      <c r="BC14" s="20" t="s">
        <v>48</v>
      </c>
      <c r="BD14" s="21"/>
      <c r="BE14" s="21"/>
      <c r="BF14" s="21"/>
      <c r="BG14" s="21"/>
      <c r="BH14" s="5"/>
    </row>
    <row r="15" spans="1:6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21"/>
      <c r="BC15" s="20" t="s">
        <v>49</v>
      </c>
      <c r="BD15" s="21"/>
      <c r="BE15" s="21"/>
      <c r="BF15" s="21"/>
      <c r="BG15" s="21"/>
      <c r="BH15" s="5"/>
    </row>
    <row r="16" spans="1:60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21"/>
      <c r="BC16" s="20" t="s">
        <v>50</v>
      </c>
      <c r="BD16" s="21"/>
      <c r="BE16" s="21"/>
      <c r="BF16" s="21"/>
      <c r="BG16" s="21"/>
      <c r="BH16" s="5"/>
    </row>
    <row r="17" spans="1:6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21"/>
      <c r="BC17" s="20" t="s">
        <v>51</v>
      </c>
      <c r="BD17" s="21"/>
      <c r="BE17" s="21"/>
      <c r="BF17" s="21"/>
      <c r="BG17" s="21"/>
      <c r="BH17" s="5"/>
    </row>
    <row r="18" spans="1:6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21"/>
      <c r="BC18" s="20" t="s">
        <v>52</v>
      </c>
      <c r="BD18" s="21"/>
      <c r="BE18" s="21"/>
      <c r="BF18" s="21"/>
      <c r="BG18" s="21"/>
      <c r="BH18" s="5"/>
    </row>
    <row r="19" spans="1:6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21"/>
      <c r="BC19" s="20" t="s">
        <v>53</v>
      </c>
      <c r="BD19" s="21"/>
      <c r="BE19" s="21"/>
      <c r="BF19" s="21"/>
      <c r="BG19" s="21"/>
      <c r="BH19" s="5"/>
    </row>
    <row r="20" spans="1:6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21"/>
      <c r="BC20" s="20" t="s">
        <v>54</v>
      </c>
      <c r="BD20" s="21"/>
      <c r="BE20" s="21"/>
      <c r="BF20" s="21"/>
      <c r="BG20" s="21"/>
      <c r="BH20" s="5"/>
    </row>
    <row r="21" spans="1:6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21"/>
      <c r="BC21" s="20" t="s">
        <v>55</v>
      </c>
      <c r="BD21" s="21"/>
      <c r="BE21" s="21"/>
      <c r="BF21" s="21"/>
      <c r="BG21" s="21"/>
      <c r="BH21" s="5"/>
    </row>
    <row r="22" spans="1:6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21"/>
      <c r="BC22" s="20" t="s">
        <v>56</v>
      </c>
      <c r="BD22" s="21"/>
      <c r="BE22" s="21"/>
      <c r="BF22" s="21"/>
      <c r="BG22" s="21"/>
      <c r="BH22" s="5"/>
    </row>
    <row r="23" spans="1:6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21"/>
      <c r="BC23" s="20" t="s">
        <v>57</v>
      </c>
      <c r="BD23" s="21"/>
      <c r="BE23" s="21"/>
      <c r="BF23" s="21"/>
      <c r="BG23" s="21"/>
      <c r="BH23" s="5"/>
    </row>
    <row r="24" spans="1:6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21"/>
      <c r="BC24" s="20" t="s">
        <v>58</v>
      </c>
      <c r="BD24" s="21"/>
      <c r="BE24" s="21"/>
      <c r="BF24" s="21"/>
      <c r="BG24" s="21"/>
      <c r="BH24" s="5"/>
    </row>
    <row r="25" spans="1:6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21"/>
      <c r="BC25" s="20" t="s">
        <v>59</v>
      </c>
      <c r="BD25" s="21"/>
      <c r="BE25" s="21"/>
      <c r="BF25" s="21"/>
      <c r="BG25" s="21"/>
      <c r="BH25" s="5"/>
    </row>
    <row r="26" spans="1:6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21"/>
      <c r="BC26" s="20" t="s">
        <v>60</v>
      </c>
      <c r="BD26" s="21"/>
      <c r="BE26" s="21"/>
      <c r="BF26" s="21"/>
      <c r="BG26" s="21"/>
      <c r="BH26" s="5"/>
    </row>
    <row r="27" spans="1:6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21"/>
      <c r="BC27" s="20" t="s">
        <v>61</v>
      </c>
      <c r="BD27" s="21"/>
      <c r="BE27" s="21"/>
      <c r="BF27" s="21"/>
      <c r="BG27" s="21"/>
      <c r="BH27" s="5"/>
    </row>
    <row r="28" spans="1:6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21"/>
      <c r="BC28" s="20" t="s">
        <v>62</v>
      </c>
      <c r="BD28" s="21"/>
      <c r="BE28" s="21"/>
      <c r="BF28" s="21"/>
      <c r="BG28" s="21"/>
      <c r="BH28" s="5"/>
    </row>
    <row r="29" spans="1:6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21"/>
      <c r="BC29" s="20" t="s">
        <v>63</v>
      </c>
      <c r="BD29" s="21"/>
      <c r="BE29" s="21"/>
      <c r="BF29" s="21"/>
      <c r="BG29" s="21"/>
      <c r="BH29" s="5"/>
    </row>
    <row r="30" spans="1:6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21"/>
      <c r="BC30" s="20" t="s">
        <v>64</v>
      </c>
      <c r="BD30" s="21"/>
      <c r="BE30" s="21"/>
      <c r="BF30" s="21"/>
      <c r="BG30" s="21"/>
      <c r="BH30" s="5"/>
    </row>
    <row r="31" spans="1:6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21"/>
      <c r="BC31" s="20" t="s">
        <v>65</v>
      </c>
      <c r="BD31" s="21"/>
      <c r="BE31" s="21"/>
      <c r="BF31" s="21"/>
      <c r="BG31" s="21"/>
      <c r="BH31" s="5"/>
    </row>
    <row r="32" spans="1:6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21"/>
      <c r="BC32" s="20" t="s">
        <v>66</v>
      </c>
      <c r="BD32" s="21"/>
      <c r="BE32" s="21"/>
      <c r="BF32" s="21"/>
      <c r="BG32" s="21"/>
      <c r="BH32" s="5"/>
    </row>
    <row r="33" spans="1:6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21"/>
      <c r="BC33" s="20" t="s">
        <v>137</v>
      </c>
      <c r="BD33" s="21"/>
      <c r="BE33" s="21"/>
      <c r="BF33" s="21"/>
      <c r="BG33" s="21"/>
      <c r="BH33" s="5"/>
    </row>
    <row r="34" spans="1:60" s="20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21"/>
      <c r="BC34" s="20" t="s">
        <v>139</v>
      </c>
      <c r="BD34" s="21"/>
      <c r="BE34" s="21"/>
      <c r="BF34" s="21"/>
      <c r="BG34" s="21"/>
      <c r="BH34" s="5"/>
    </row>
    <row r="35" spans="1:6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21"/>
      <c r="BC35" s="20" t="s">
        <v>67</v>
      </c>
      <c r="BD35" s="21"/>
      <c r="BE35" s="21"/>
      <c r="BF35" s="21"/>
      <c r="BG35" s="21"/>
      <c r="BH35" s="5"/>
    </row>
    <row r="36" spans="1:6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21"/>
      <c r="BC36" s="20" t="s">
        <v>68</v>
      </c>
      <c r="BD36" s="21"/>
      <c r="BE36" s="21"/>
      <c r="BF36" s="21"/>
      <c r="BG36" s="21"/>
      <c r="BH36" s="5"/>
    </row>
    <row r="37" spans="1:6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21"/>
      <c r="BC37" s="20" t="s">
        <v>69</v>
      </c>
      <c r="BD37" s="21"/>
      <c r="BE37" s="21"/>
      <c r="BF37" s="21"/>
      <c r="BG37" s="21"/>
      <c r="BH37" s="5"/>
    </row>
    <row r="38" spans="1:6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21"/>
      <c r="BC38" s="20" t="s">
        <v>138</v>
      </c>
      <c r="BD38" s="21"/>
      <c r="BE38" s="21"/>
      <c r="BF38" s="21"/>
      <c r="BG38" s="21"/>
      <c r="BH38" s="5"/>
    </row>
    <row r="39" spans="1:60" s="20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21"/>
      <c r="BC39" s="20" t="s">
        <v>140</v>
      </c>
      <c r="BD39" s="21"/>
      <c r="BE39" s="21"/>
      <c r="BF39" s="21"/>
      <c r="BG39" s="21"/>
      <c r="BH39" s="5"/>
    </row>
    <row r="40" spans="1:6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21"/>
      <c r="BC40" s="20" t="s">
        <v>70</v>
      </c>
      <c r="BD40" s="21"/>
      <c r="BE40" s="21"/>
      <c r="BF40" s="21"/>
      <c r="BG40" s="21"/>
      <c r="BH40" s="5"/>
    </row>
    <row r="41" spans="1:6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21"/>
      <c r="BC41" s="20" t="s">
        <v>71</v>
      </c>
      <c r="BD41" s="21"/>
      <c r="BE41" s="21"/>
      <c r="BF41" s="21"/>
      <c r="BG41" s="21"/>
      <c r="BH41" s="5"/>
    </row>
    <row r="42" spans="1:6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21"/>
      <c r="BC42" s="20" t="s">
        <v>72</v>
      </c>
      <c r="BD42" s="21"/>
      <c r="BE42" s="21"/>
      <c r="BF42" s="21"/>
      <c r="BG42" s="21"/>
      <c r="BH42" s="5"/>
    </row>
    <row r="43" spans="1:6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21"/>
      <c r="BC43" s="20" t="s">
        <v>73</v>
      </c>
      <c r="BD43" s="21"/>
      <c r="BE43" s="21"/>
      <c r="BF43" s="21"/>
      <c r="BG43" s="21"/>
      <c r="BH43" s="5"/>
    </row>
    <row r="44" spans="1:6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21"/>
      <c r="BC44" s="20" t="s">
        <v>74</v>
      </c>
      <c r="BD44" s="21"/>
      <c r="BE44" s="21"/>
      <c r="BF44" s="21"/>
      <c r="BG44" s="21"/>
      <c r="BH44" s="5"/>
    </row>
    <row r="45" spans="1:6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21"/>
      <c r="BC45" s="20" t="s">
        <v>144</v>
      </c>
      <c r="BD45" s="21"/>
      <c r="BE45" s="21"/>
      <c r="BF45" s="21"/>
      <c r="BG45" s="21"/>
      <c r="BH45" s="5"/>
    </row>
    <row r="46" spans="1:6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21"/>
      <c r="BC46" s="20" t="s">
        <v>143</v>
      </c>
      <c r="BD46" s="21"/>
      <c r="BE46" s="21"/>
      <c r="BF46" s="21"/>
      <c r="BG46" s="21"/>
      <c r="BH46" s="5"/>
    </row>
    <row r="47" spans="1:6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21"/>
      <c r="BC47" s="20" t="s">
        <v>75</v>
      </c>
      <c r="BD47" s="21"/>
      <c r="BE47" s="21"/>
      <c r="BF47" s="21"/>
      <c r="BG47" s="21"/>
      <c r="BH47" s="5"/>
    </row>
    <row r="48" spans="1:60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21"/>
      <c r="BC48" s="20" t="s">
        <v>76</v>
      </c>
      <c r="BD48" s="21"/>
      <c r="BE48" s="21"/>
      <c r="BF48" s="21"/>
      <c r="BG48" s="21"/>
      <c r="BH48" s="5"/>
    </row>
    <row r="49" spans="1:6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21"/>
      <c r="BC49" s="20" t="s">
        <v>77</v>
      </c>
      <c r="BD49" s="21"/>
      <c r="BE49" s="21"/>
      <c r="BF49" s="21"/>
      <c r="BG49" s="21"/>
      <c r="BH49" s="5"/>
    </row>
    <row r="50" spans="1:6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21"/>
      <c r="BC50" s="20" t="s">
        <v>78</v>
      </c>
      <c r="BD50" s="21"/>
      <c r="BE50" s="21"/>
      <c r="BF50" s="21"/>
      <c r="BG50" s="21"/>
      <c r="BH50" s="5"/>
    </row>
    <row r="51" spans="1:6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21"/>
      <c r="BC51" s="20" t="s">
        <v>79</v>
      </c>
      <c r="BD51" s="21"/>
      <c r="BE51" s="21"/>
      <c r="BF51" s="21"/>
      <c r="BG51" s="21"/>
      <c r="BH51" s="5"/>
    </row>
    <row r="52" spans="1:6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21"/>
      <c r="BC52" s="20" t="s">
        <v>80</v>
      </c>
      <c r="BD52" s="21"/>
      <c r="BE52" s="21"/>
      <c r="BF52" s="21"/>
      <c r="BG52" s="21"/>
      <c r="BH52" s="5"/>
    </row>
    <row r="53" spans="1:6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21"/>
      <c r="BC53" s="20" t="s">
        <v>81</v>
      </c>
      <c r="BD53" s="21"/>
      <c r="BE53" s="21"/>
      <c r="BF53" s="21"/>
      <c r="BG53" s="21"/>
      <c r="BH53" s="5"/>
    </row>
    <row r="54" spans="1:6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21"/>
      <c r="BC54" s="20" t="s">
        <v>82</v>
      </c>
      <c r="BD54" s="21"/>
      <c r="BE54" s="21"/>
      <c r="BF54" s="21"/>
      <c r="BG54" s="21"/>
      <c r="BH54" s="5"/>
    </row>
    <row r="55" spans="1:6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21"/>
      <c r="BC55" s="20" t="s">
        <v>83</v>
      </c>
      <c r="BD55" s="21"/>
      <c r="BE55" s="21"/>
      <c r="BF55" s="21"/>
      <c r="BG55" s="21"/>
      <c r="BH55" s="5"/>
    </row>
    <row r="56" spans="1:6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21"/>
      <c r="BC56" s="20" t="s">
        <v>84</v>
      </c>
      <c r="BD56" s="21"/>
      <c r="BE56" s="21"/>
      <c r="BF56" s="21"/>
      <c r="BG56" s="21"/>
      <c r="BH56" s="5"/>
    </row>
    <row r="57" spans="1:6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21"/>
      <c r="BC57" t="s">
        <v>145</v>
      </c>
      <c r="BD57" s="21"/>
      <c r="BE57" s="21"/>
      <c r="BF57" s="21"/>
      <c r="BG57" s="21"/>
      <c r="BH57" s="5"/>
    </row>
    <row r="58" spans="1:6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21"/>
      <c r="BC58" s="20" t="s">
        <v>85</v>
      </c>
      <c r="BD58" s="21"/>
      <c r="BE58" s="21"/>
      <c r="BF58" s="21"/>
      <c r="BG58" s="21"/>
      <c r="BH58" s="5"/>
    </row>
    <row r="59" spans="1:6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21"/>
      <c r="BC59" s="20" t="s">
        <v>86</v>
      </c>
      <c r="BD59" s="21"/>
      <c r="BE59" s="21"/>
      <c r="BF59" s="21"/>
      <c r="BG59" s="21"/>
      <c r="BH59" s="5"/>
    </row>
    <row r="60" spans="1:6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21"/>
      <c r="BC60" s="20" t="s">
        <v>87</v>
      </c>
      <c r="BD60" s="21"/>
      <c r="BE60" s="21"/>
      <c r="BF60" s="21"/>
      <c r="BG60" s="21"/>
      <c r="BH60" s="5"/>
    </row>
    <row r="61" spans="1:6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21"/>
      <c r="BC61" s="20" t="s">
        <v>88</v>
      </c>
      <c r="BD61" s="21"/>
      <c r="BE61" s="21"/>
      <c r="BF61" s="21"/>
      <c r="BG61" s="21"/>
      <c r="BH61" s="5"/>
    </row>
    <row r="62" spans="1:6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21"/>
      <c r="BC62" s="20" t="s">
        <v>89</v>
      </c>
      <c r="BD62" s="21"/>
      <c r="BE62" s="21"/>
      <c r="BF62" s="21"/>
      <c r="BG62" s="21"/>
      <c r="BH62" s="5"/>
    </row>
    <row r="63" spans="1:6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21"/>
      <c r="BC63" s="20" t="s">
        <v>90</v>
      </c>
      <c r="BD63" s="21"/>
      <c r="BE63" s="21"/>
      <c r="BF63" s="21"/>
      <c r="BG63" s="21"/>
      <c r="BH63" s="5"/>
    </row>
    <row r="64" spans="1:6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21"/>
      <c r="BC64" s="20" t="s">
        <v>91</v>
      </c>
      <c r="BD64" s="21"/>
      <c r="BE64" s="21"/>
      <c r="BF64" s="21"/>
      <c r="BG64" s="21"/>
      <c r="BH64" s="5"/>
    </row>
    <row r="65" spans="1:6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21"/>
      <c r="BC65" s="20" t="s">
        <v>92</v>
      </c>
      <c r="BD65" s="21"/>
      <c r="BE65" s="21"/>
      <c r="BF65" s="21"/>
      <c r="BG65" s="21"/>
      <c r="BH65" s="5"/>
    </row>
    <row r="66" spans="1:6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21"/>
      <c r="BC66" s="20" t="s">
        <v>93</v>
      </c>
      <c r="BD66" s="21"/>
      <c r="BE66" s="21"/>
      <c r="BF66" s="21"/>
      <c r="BG66" s="21"/>
      <c r="BH66" s="5"/>
    </row>
    <row r="67" spans="1:6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21"/>
      <c r="BC67" s="20" t="s">
        <v>94</v>
      </c>
      <c r="BD67" s="21"/>
      <c r="BE67" s="21"/>
      <c r="BF67" s="21"/>
      <c r="BG67" s="21"/>
      <c r="BH67" s="5"/>
    </row>
    <row r="68" spans="1:6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21"/>
      <c r="BC68" s="20" t="s">
        <v>142</v>
      </c>
      <c r="BD68" s="21"/>
      <c r="BE68" s="21"/>
      <c r="BF68" s="21"/>
      <c r="BG68" s="21"/>
      <c r="BH68" s="5"/>
    </row>
    <row r="69" spans="1:6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21"/>
      <c r="BC69" s="20" t="s">
        <v>141</v>
      </c>
      <c r="BD69" s="21"/>
      <c r="BE69" s="21"/>
      <c r="BF69" s="21"/>
      <c r="BG69" s="21"/>
      <c r="BH69" s="5"/>
    </row>
    <row r="70" spans="1:6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21"/>
      <c r="BC70" s="20" t="s">
        <v>95</v>
      </c>
      <c r="BD70" s="21"/>
      <c r="BE70" s="21"/>
      <c r="BF70" s="21"/>
      <c r="BG70" s="21"/>
      <c r="BH70" s="5"/>
    </row>
    <row r="71" spans="1:6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21"/>
      <c r="BC71" s="20" t="s">
        <v>96</v>
      </c>
      <c r="BD71" s="21"/>
      <c r="BE71" s="21"/>
      <c r="BF71" s="21"/>
      <c r="BG71" s="21"/>
      <c r="BH71" s="5"/>
    </row>
    <row r="72" spans="1:6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21"/>
      <c r="BC72" s="20" t="s">
        <v>97</v>
      </c>
      <c r="BD72" s="21"/>
      <c r="BE72" s="21"/>
      <c r="BF72" s="21"/>
      <c r="BG72" s="21"/>
      <c r="BH72" s="5"/>
    </row>
    <row r="73" spans="1:6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21"/>
      <c r="BC73" s="20" t="s">
        <v>98</v>
      </c>
      <c r="BD73" s="21"/>
      <c r="BE73" s="21"/>
      <c r="BF73" s="21"/>
      <c r="BG73" s="21"/>
      <c r="BH73" s="5"/>
    </row>
    <row r="74" spans="1:6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21"/>
      <c r="BC74" s="20" t="s">
        <v>99</v>
      </c>
      <c r="BD74" s="21"/>
      <c r="BE74" s="21"/>
      <c r="BF74" s="21"/>
      <c r="BG74" s="21"/>
      <c r="BH74" s="5"/>
    </row>
    <row r="75" spans="1:6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21"/>
      <c r="BC75" s="20" t="s">
        <v>100</v>
      </c>
      <c r="BD75" s="21"/>
      <c r="BE75" s="21"/>
      <c r="BF75" s="21"/>
      <c r="BG75" s="21"/>
      <c r="BH75" s="5"/>
    </row>
    <row r="76" spans="1:6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21"/>
      <c r="BC76" s="20" t="s">
        <v>101</v>
      </c>
      <c r="BD76" s="21"/>
      <c r="BE76" s="21"/>
      <c r="BF76" s="21"/>
      <c r="BG76" s="21"/>
      <c r="BH76" s="5"/>
    </row>
    <row r="77" spans="1:6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21"/>
      <c r="BC77" s="20" t="s">
        <v>102</v>
      </c>
      <c r="BD77" s="21"/>
      <c r="BE77" s="21"/>
      <c r="BF77" s="21"/>
      <c r="BG77" s="21"/>
      <c r="BH77" s="5"/>
    </row>
    <row r="78" spans="1:6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21"/>
      <c r="BC78" s="20" t="s">
        <v>103</v>
      </c>
      <c r="BD78" s="21"/>
      <c r="BE78" s="21"/>
      <c r="BF78" s="21"/>
      <c r="BG78" s="21"/>
      <c r="BH78" s="5"/>
    </row>
    <row r="79" spans="1:6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21"/>
      <c r="BC79" s="20" t="s">
        <v>146</v>
      </c>
      <c r="BD79" s="21"/>
      <c r="BE79" s="21"/>
      <c r="BF79" s="21"/>
      <c r="BG79" s="21"/>
      <c r="BH79" s="5"/>
    </row>
    <row r="80" spans="1:6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21"/>
      <c r="BC80" s="20" t="s">
        <v>104</v>
      </c>
      <c r="BD80" s="21"/>
      <c r="BE80" s="21"/>
      <c r="BF80" s="21"/>
      <c r="BG80" s="21"/>
      <c r="BH80" s="5"/>
    </row>
    <row r="81" spans="1:6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21"/>
      <c r="BC81" s="20" t="s">
        <v>105</v>
      </c>
      <c r="BD81" s="21"/>
      <c r="BE81" s="21"/>
      <c r="BF81" s="21"/>
      <c r="BG81" s="21"/>
      <c r="BH81" s="5"/>
    </row>
    <row r="82" spans="1:6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21"/>
      <c r="BC82" s="20" t="s">
        <v>106</v>
      </c>
      <c r="BD82" s="21"/>
      <c r="BE82" s="21"/>
      <c r="BF82" s="21"/>
      <c r="BG82" s="21"/>
      <c r="BH82" s="5"/>
    </row>
    <row r="83" spans="1:60" x14ac:dyDescent="0.25">
      <c r="A83" s="20"/>
      <c r="B83" s="20"/>
      <c r="C83" s="20"/>
      <c r="D83" s="20"/>
      <c r="E83" s="20"/>
      <c r="F83" s="20"/>
      <c r="G83" s="20"/>
      <c r="J83" s="20"/>
      <c r="K83" s="20"/>
      <c r="L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L83" s="20"/>
      <c r="AM83" s="20"/>
      <c r="AN83" s="20"/>
      <c r="AO83" s="20"/>
      <c r="AP83" s="20"/>
      <c r="AS83" s="20"/>
      <c r="AT83" s="20"/>
      <c r="AU83" s="20"/>
      <c r="AV83" s="20"/>
      <c r="AW83" s="20"/>
      <c r="BB83" s="20"/>
      <c r="BC83" s="20" t="s">
        <v>107</v>
      </c>
      <c r="BD83" s="20"/>
      <c r="BE83" s="20"/>
      <c r="BF83" s="20"/>
      <c r="BG83" s="20"/>
    </row>
    <row r="84" spans="1:60" x14ac:dyDescent="0.25">
      <c r="A84" s="20"/>
      <c r="B84" s="20"/>
      <c r="C84" s="20"/>
      <c r="D84" s="20"/>
      <c r="E84" s="20"/>
      <c r="F84" s="20"/>
      <c r="G84" s="20"/>
      <c r="J84" s="20"/>
      <c r="K84" s="20"/>
      <c r="L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L84" s="20"/>
      <c r="AM84" s="20"/>
      <c r="AN84" s="20"/>
      <c r="AO84" s="20"/>
      <c r="AP84" s="20"/>
      <c r="AS84" s="20"/>
      <c r="AT84" s="20"/>
      <c r="AU84" s="20"/>
      <c r="AV84" s="20"/>
      <c r="AW84" s="20"/>
      <c r="BB84" s="20"/>
      <c r="BC84" s="20" t="s">
        <v>108</v>
      </c>
      <c r="BD84" s="20"/>
      <c r="BE84" s="20"/>
      <c r="BF84" s="20"/>
      <c r="BG84" s="20"/>
    </row>
    <row r="85" spans="1:60" x14ac:dyDescent="0.25">
      <c r="A85" s="20"/>
      <c r="B85" s="20"/>
      <c r="C85" s="20"/>
      <c r="D85" s="20"/>
      <c r="E85" s="20"/>
      <c r="F85" s="20"/>
      <c r="G85" s="20"/>
      <c r="J85" s="20"/>
      <c r="K85" s="20"/>
      <c r="L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L85" s="20"/>
      <c r="AM85" s="20"/>
      <c r="AN85" s="20"/>
      <c r="AO85" s="20"/>
      <c r="AP85" s="20"/>
      <c r="AS85" s="20"/>
      <c r="AT85" s="20"/>
      <c r="AU85" s="20"/>
      <c r="AV85" s="20"/>
      <c r="AW85" s="20"/>
      <c r="BB85" s="20"/>
      <c r="BC85" s="20" t="s">
        <v>109</v>
      </c>
      <c r="BD85" s="20"/>
      <c r="BE85" s="20"/>
      <c r="BF85" s="20"/>
      <c r="BG85" s="20"/>
    </row>
    <row r="86" spans="1:60" x14ac:dyDescent="0.25">
      <c r="A86" s="20"/>
      <c r="B86" s="20"/>
      <c r="C86" s="20"/>
      <c r="D86" s="20"/>
      <c r="E86" s="20"/>
      <c r="F86" s="20"/>
      <c r="G86" s="20"/>
      <c r="J86" s="20"/>
      <c r="K86" s="20"/>
      <c r="L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L86" s="20"/>
      <c r="AM86" s="20"/>
      <c r="AN86" s="20"/>
      <c r="AO86" s="20"/>
      <c r="AP86" s="20"/>
      <c r="AS86" s="20"/>
      <c r="AT86" s="20"/>
      <c r="AU86" s="20"/>
      <c r="AV86" s="20"/>
      <c r="AW86" s="20"/>
      <c r="BB86" s="20"/>
      <c r="BC86" s="20"/>
      <c r="BD86" s="20"/>
      <c r="BE86" s="20"/>
      <c r="BF86" s="20"/>
      <c r="BG86" s="20"/>
    </row>
    <row r="87" spans="1:60" x14ac:dyDescent="0.25">
      <c r="A87" s="20"/>
      <c r="B87" s="20"/>
      <c r="C87" s="20"/>
      <c r="D87" s="20"/>
      <c r="E87" s="20"/>
      <c r="F87" s="20"/>
      <c r="G87" s="20"/>
      <c r="J87" s="20"/>
      <c r="K87" s="20"/>
      <c r="L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L87" s="20"/>
      <c r="AM87" s="20"/>
      <c r="AN87" s="20"/>
      <c r="AO87" s="20"/>
      <c r="AP87" s="20"/>
      <c r="AS87" s="20"/>
      <c r="AT87" s="20"/>
      <c r="AU87" s="20"/>
      <c r="AV87" s="20"/>
      <c r="AW87" s="20"/>
      <c r="BB87" s="20"/>
      <c r="BC87" s="20"/>
      <c r="BD87" s="20"/>
      <c r="BE87" s="20"/>
      <c r="BF87" s="20"/>
      <c r="BG87" s="20"/>
    </row>
    <row r="88" spans="1:60" x14ac:dyDescent="0.25">
      <c r="A88" s="20"/>
      <c r="B88" s="20"/>
      <c r="C88" s="20"/>
      <c r="D88" s="20"/>
      <c r="E88" s="20"/>
      <c r="F88" s="20"/>
      <c r="G88" s="20"/>
      <c r="J88" s="20"/>
      <c r="K88" s="20"/>
      <c r="L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L88" s="20"/>
      <c r="AM88" s="20"/>
      <c r="AN88" s="20"/>
      <c r="AO88" s="20"/>
      <c r="AP88" s="20"/>
      <c r="AS88" s="20"/>
      <c r="AT88" s="20"/>
      <c r="AU88" s="20"/>
      <c r="AV88" s="20"/>
      <c r="AW88" s="20"/>
      <c r="BB88" s="20"/>
      <c r="BC88" s="20"/>
      <c r="BD88" s="20"/>
      <c r="BE88" s="20"/>
      <c r="BF88" s="20"/>
      <c r="BG88" s="20"/>
    </row>
    <row r="89" spans="1:60" x14ac:dyDescent="0.25">
      <c r="A89" s="20"/>
      <c r="B89" s="20"/>
      <c r="C89" s="20"/>
      <c r="D89" s="20"/>
      <c r="E89" s="20"/>
      <c r="F89" s="20"/>
      <c r="G89" s="20"/>
      <c r="J89" s="20"/>
      <c r="K89" s="20"/>
      <c r="L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L89" s="20"/>
      <c r="AM89" s="20"/>
      <c r="AN89" s="20"/>
      <c r="AO89" s="20"/>
      <c r="AP89" s="20"/>
      <c r="AS89" s="20"/>
      <c r="AT89" s="20"/>
      <c r="AU89" s="20"/>
      <c r="AV89" s="20"/>
      <c r="AW89" s="20"/>
      <c r="BB89" s="20"/>
      <c r="BC89" s="20"/>
      <c r="BD89" s="20"/>
      <c r="BE89" s="20"/>
      <c r="BF89" s="20"/>
      <c r="BG89" s="20"/>
    </row>
    <row r="90" spans="1:60" x14ac:dyDescent="0.25">
      <c r="A90" s="20"/>
      <c r="B90" s="20"/>
      <c r="C90" s="20"/>
      <c r="D90" s="20"/>
      <c r="E90" s="20"/>
      <c r="F90" s="20"/>
      <c r="G90" s="20"/>
      <c r="J90" s="20"/>
      <c r="K90" s="20"/>
      <c r="L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L90" s="20"/>
      <c r="AM90" s="20"/>
      <c r="AN90" s="20"/>
      <c r="AO90" s="20"/>
      <c r="AP90" s="20"/>
      <c r="AS90" s="20"/>
      <c r="AT90" s="20"/>
      <c r="AU90" s="20"/>
      <c r="AV90" s="20"/>
      <c r="AW90" s="20"/>
      <c r="BB90" s="20"/>
      <c r="BC90" s="20"/>
      <c r="BD90" s="20"/>
      <c r="BE90" s="20"/>
      <c r="BF90" s="20"/>
      <c r="BG90" s="20"/>
    </row>
    <row r="91" spans="1:60" x14ac:dyDescent="0.25">
      <c r="A91" s="20"/>
      <c r="B91" s="20"/>
      <c r="C91" s="20"/>
      <c r="D91" s="20"/>
      <c r="E91" s="20"/>
      <c r="F91" s="20"/>
      <c r="G91" s="20"/>
      <c r="J91" s="20"/>
      <c r="K91" s="20"/>
      <c r="L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L91" s="20"/>
      <c r="AM91" s="20"/>
      <c r="AN91" s="20"/>
      <c r="AO91" s="20"/>
      <c r="AP91" s="20"/>
      <c r="AS91" s="20"/>
      <c r="AT91" s="20"/>
      <c r="AU91" s="20"/>
      <c r="AV91" s="20"/>
      <c r="AW91" s="20"/>
      <c r="BB91" s="20"/>
      <c r="BC91" s="20"/>
      <c r="BD91" s="20"/>
      <c r="BE91" s="20"/>
      <c r="BF91" s="20"/>
      <c r="BG91" s="20"/>
    </row>
    <row r="92" spans="1:60" x14ac:dyDescent="0.25">
      <c r="A92" s="20"/>
      <c r="B92" s="20"/>
      <c r="C92" s="20"/>
      <c r="D92" s="20"/>
      <c r="E92" s="20"/>
      <c r="F92" s="20"/>
      <c r="G92" s="20"/>
      <c r="J92" s="20"/>
      <c r="K92" s="20"/>
      <c r="L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L92" s="20"/>
      <c r="AM92" s="20"/>
      <c r="AN92" s="20"/>
      <c r="AO92" s="20"/>
      <c r="AP92" s="20"/>
      <c r="AS92" s="20"/>
      <c r="AT92" s="20"/>
      <c r="AU92" s="20"/>
      <c r="AV92" s="20"/>
      <c r="AW92" s="20"/>
      <c r="BB92" s="20"/>
      <c r="BC92" s="20"/>
      <c r="BD92" s="20"/>
      <c r="BE92" s="20"/>
      <c r="BF92" s="20"/>
      <c r="BG92" s="20"/>
    </row>
    <row r="93" spans="1:60" x14ac:dyDescent="0.25">
      <c r="A93" s="20"/>
      <c r="B93" s="20"/>
      <c r="C93" s="20"/>
      <c r="D93" s="20"/>
      <c r="E93" s="20"/>
      <c r="F93" s="20"/>
      <c r="G93" s="20"/>
      <c r="J93" s="20"/>
      <c r="K93" s="20"/>
      <c r="L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L93" s="20"/>
      <c r="AM93" s="20"/>
      <c r="AN93" s="20"/>
      <c r="AO93" s="20"/>
      <c r="AP93" s="20"/>
      <c r="AS93" s="20"/>
      <c r="AT93" s="20"/>
      <c r="AU93" s="20"/>
      <c r="AV93" s="20"/>
      <c r="AW93" s="20"/>
      <c r="BB93" s="20"/>
      <c r="BC93" s="20"/>
      <c r="BD93" s="20"/>
      <c r="BE93" s="20"/>
      <c r="BF93" s="20"/>
      <c r="BG93" s="20"/>
    </row>
  </sheetData>
  <sheetProtection formatCells="0"/>
  <sortState ref="BE6:BE9">
    <sortCondition ref="BE6"/>
  </sortState>
  <mergeCells count="27">
    <mergeCell ref="AG2:AJ2"/>
    <mergeCell ref="W2:X2"/>
    <mergeCell ref="AL2:AP2"/>
    <mergeCell ref="AR2:AV2"/>
    <mergeCell ref="H2:H3"/>
    <mergeCell ref="I2:I3"/>
    <mergeCell ref="AB2:AB3"/>
    <mergeCell ref="R2:R3"/>
    <mergeCell ref="S2:S3"/>
    <mergeCell ref="Y2:AA2"/>
    <mergeCell ref="U2:V2"/>
    <mergeCell ref="AW2:BA2"/>
    <mergeCell ref="M2:O2"/>
    <mergeCell ref="P2:P3"/>
    <mergeCell ref="A1:T1"/>
    <mergeCell ref="T2:T3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AC2:AF2"/>
  </mergeCells>
  <dataValidations count="5">
    <dataValidation type="list" allowBlank="1" showInputMessage="1" showErrorMessage="1" prompt="Choose state" sqref="A4:A13">
      <formula1>$BB$3:$BB$6</formula1>
    </dataValidation>
    <dataValidation type="list" allowBlank="1" showInputMessage="1" showErrorMessage="1" prompt="Choose season" sqref="C4:C13">
      <formula1>$BD$3:$BD$6</formula1>
    </dataValidation>
    <dataValidation type="list" allowBlank="1" showInputMessage="1" showErrorMessage="1" prompt="Choose crop" sqref="D5:D13">
      <formula1>$BE$3:$BE$7</formula1>
    </dataValidation>
    <dataValidation type="list" allowBlank="1" showInputMessage="1" showErrorMessage="1" prompt="Choose KVK" sqref="B4:B13">
      <formula1>$BC$3:$BC$82</formula1>
    </dataValidation>
    <dataValidation type="list" allowBlank="1" showInputMessage="1" showErrorMessage="1" prompt="Choose crop" sqref="D4">
      <formula1>$BE$3:$BE$12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5"/>
  <sheetViews>
    <sheetView topLeftCell="AP1" workbookViewId="0">
      <selection activeCell="BA5" sqref="BA5"/>
    </sheetView>
  </sheetViews>
  <sheetFormatPr defaultRowHeight="15" x14ac:dyDescent="0.25"/>
  <cols>
    <col min="1" max="1" width="12.42578125" customWidth="1"/>
    <col min="2" max="2" width="14.5703125" customWidth="1"/>
    <col min="3" max="3" width="15.42578125" customWidth="1"/>
    <col min="4" max="4" width="17" customWidth="1"/>
    <col min="7" max="7" width="14.5703125" customWidth="1"/>
    <col min="8" max="9" width="14.5703125" style="20" customWidth="1"/>
    <col min="10" max="10" width="17.140625" customWidth="1"/>
    <col min="12" max="12" width="31.42578125" customWidth="1"/>
    <col min="13" max="13" width="11.85546875" customWidth="1"/>
    <col min="14" max="14" width="10" customWidth="1"/>
    <col min="15" max="16" width="8.85546875" customWidth="1"/>
    <col min="17" max="17" width="12.140625" customWidth="1"/>
    <col min="18" max="18" width="12.5703125" customWidth="1"/>
    <col min="19" max="19" width="10.5703125" customWidth="1"/>
    <col min="20" max="20" width="11.42578125" customWidth="1"/>
    <col min="21" max="21" width="13.42578125" customWidth="1"/>
    <col min="22" max="22" width="15.42578125" customWidth="1"/>
    <col min="23" max="23" width="13" customWidth="1"/>
    <col min="24" max="24" width="12.42578125" customWidth="1"/>
    <col min="28" max="28" width="16.42578125" customWidth="1"/>
    <col min="29" max="29" width="15" customWidth="1"/>
    <col min="30" max="31" width="11.42578125" customWidth="1"/>
    <col min="32" max="32" width="12.42578125" customWidth="1"/>
    <col min="33" max="33" width="11.140625" customWidth="1"/>
    <col min="34" max="34" width="10.42578125" customWidth="1"/>
    <col min="35" max="35" width="10.5703125" customWidth="1"/>
    <col min="36" max="36" width="13.42578125" customWidth="1"/>
    <col min="38" max="38" width="9.140625" style="20"/>
    <col min="39" max="39" width="11.42578125" customWidth="1"/>
    <col min="41" max="41" width="10.42578125" customWidth="1"/>
    <col min="42" max="42" width="14.42578125" customWidth="1"/>
    <col min="43" max="44" width="14.42578125" style="20" customWidth="1"/>
    <col min="45" max="45" width="14.85546875" customWidth="1"/>
    <col min="46" max="46" width="11.5703125" customWidth="1"/>
    <col min="47" max="47" width="11.42578125" customWidth="1"/>
    <col min="48" max="52" width="12.42578125" customWidth="1"/>
    <col min="53" max="53" width="22.42578125" customWidth="1"/>
  </cols>
  <sheetData>
    <row r="1" spans="1:58" ht="18.75" x14ac:dyDescent="0.3">
      <c r="A1" s="58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8" ht="15" customHeight="1" x14ac:dyDescent="0.25">
      <c r="A2" s="63" t="s">
        <v>23</v>
      </c>
      <c r="B2" s="63" t="s">
        <v>24</v>
      </c>
      <c r="C2" s="63" t="s">
        <v>11</v>
      </c>
      <c r="D2" s="65" t="s">
        <v>25</v>
      </c>
      <c r="E2" s="65" t="s">
        <v>0</v>
      </c>
      <c r="F2" s="65" t="s">
        <v>1</v>
      </c>
      <c r="G2" s="65" t="s">
        <v>2</v>
      </c>
      <c r="H2" s="65" t="s">
        <v>148</v>
      </c>
      <c r="I2" s="65" t="s">
        <v>160</v>
      </c>
      <c r="J2" s="65" t="s">
        <v>159</v>
      </c>
      <c r="K2" s="65" t="s">
        <v>110</v>
      </c>
      <c r="L2" s="65" t="s">
        <v>149</v>
      </c>
      <c r="M2" s="70" t="s">
        <v>122</v>
      </c>
      <c r="N2" s="71"/>
      <c r="O2" s="72"/>
      <c r="P2" s="65" t="s">
        <v>126</v>
      </c>
      <c r="Q2" s="65" t="s">
        <v>3</v>
      </c>
      <c r="R2" s="65" t="s">
        <v>4</v>
      </c>
      <c r="S2" s="65" t="s">
        <v>21</v>
      </c>
      <c r="T2" s="65" t="s">
        <v>5</v>
      </c>
      <c r="U2" s="61" t="s">
        <v>6</v>
      </c>
      <c r="V2" s="61"/>
      <c r="W2" s="62" t="s">
        <v>26</v>
      </c>
      <c r="X2" s="62"/>
      <c r="Y2" s="61" t="s">
        <v>7</v>
      </c>
      <c r="Z2" s="61"/>
      <c r="AA2" s="61"/>
      <c r="AB2" s="65" t="s">
        <v>151</v>
      </c>
      <c r="AC2" s="61" t="s">
        <v>17</v>
      </c>
      <c r="AD2" s="61"/>
      <c r="AE2" s="61"/>
      <c r="AF2" s="61"/>
      <c r="AG2" s="61" t="s">
        <v>18</v>
      </c>
      <c r="AH2" s="61"/>
      <c r="AI2" s="61"/>
      <c r="AJ2" s="61"/>
      <c r="AK2" s="6"/>
      <c r="AL2" s="67" t="s">
        <v>19</v>
      </c>
      <c r="AM2" s="68"/>
      <c r="AN2" s="68"/>
      <c r="AO2" s="68"/>
      <c r="AP2" s="69"/>
      <c r="AQ2" s="42"/>
      <c r="AR2" s="67" t="s">
        <v>20</v>
      </c>
      <c r="AS2" s="68"/>
      <c r="AT2" s="68"/>
      <c r="AU2" s="68"/>
      <c r="AV2" s="69"/>
      <c r="AW2" s="55" t="s">
        <v>132</v>
      </c>
      <c r="AX2" s="56"/>
      <c r="AY2" s="56"/>
      <c r="AZ2" s="56"/>
      <c r="BA2" s="57"/>
      <c r="BB2" s="1"/>
    </row>
    <row r="3" spans="1:58" ht="47.25" customHeight="1" x14ac:dyDescent="0.25">
      <c r="A3" s="64"/>
      <c r="B3" s="64"/>
      <c r="C3" s="64"/>
      <c r="D3" s="66"/>
      <c r="E3" s="66"/>
      <c r="F3" s="66"/>
      <c r="G3" s="66"/>
      <c r="H3" s="66"/>
      <c r="I3" s="66"/>
      <c r="J3" s="66"/>
      <c r="K3" s="66"/>
      <c r="L3" s="66"/>
      <c r="M3" s="19" t="s">
        <v>123</v>
      </c>
      <c r="N3" s="19" t="s">
        <v>124</v>
      </c>
      <c r="O3" s="19" t="s">
        <v>125</v>
      </c>
      <c r="P3" s="66"/>
      <c r="Q3" s="66"/>
      <c r="R3" s="66"/>
      <c r="S3" s="66"/>
      <c r="T3" s="66"/>
      <c r="U3" s="7" t="s">
        <v>9</v>
      </c>
      <c r="V3" s="7" t="s">
        <v>10</v>
      </c>
      <c r="W3" s="7" t="s">
        <v>9</v>
      </c>
      <c r="X3" s="7" t="s">
        <v>10</v>
      </c>
      <c r="Y3" s="7" t="s">
        <v>9</v>
      </c>
      <c r="Z3" s="7" t="s">
        <v>10</v>
      </c>
      <c r="AA3" s="7" t="s">
        <v>8</v>
      </c>
      <c r="AB3" s="66"/>
      <c r="AC3" s="7" t="s">
        <v>13</v>
      </c>
      <c r="AD3" s="7" t="s">
        <v>14</v>
      </c>
      <c r="AE3" s="7" t="s">
        <v>15</v>
      </c>
      <c r="AF3" s="7" t="s">
        <v>16</v>
      </c>
      <c r="AG3" s="7" t="s">
        <v>13</v>
      </c>
      <c r="AH3" s="7" t="s">
        <v>14</v>
      </c>
      <c r="AI3" s="7" t="s">
        <v>15</v>
      </c>
      <c r="AJ3" s="7" t="s">
        <v>16</v>
      </c>
      <c r="AK3" s="6"/>
      <c r="AL3" s="39" t="s">
        <v>157</v>
      </c>
      <c r="AM3" s="7" t="s">
        <v>22</v>
      </c>
      <c r="AN3" s="7" t="s">
        <v>14</v>
      </c>
      <c r="AO3" s="7" t="s">
        <v>15</v>
      </c>
      <c r="AP3" s="7" t="s">
        <v>16</v>
      </c>
      <c r="AQ3" s="7"/>
      <c r="AR3" s="7" t="s">
        <v>158</v>
      </c>
      <c r="AS3" s="7" t="s">
        <v>22</v>
      </c>
      <c r="AT3" s="7" t="s">
        <v>14</v>
      </c>
      <c r="AU3" s="7" t="s">
        <v>15</v>
      </c>
      <c r="AV3" s="7" t="s">
        <v>16</v>
      </c>
      <c r="AW3" s="35" t="s">
        <v>127</v>
      </c>
      <c r="AX3" s="35" t="s">
        <v>128</v>
      </c>
      <c r="AY3" s="35" t="s">
        <v>129</v>
      </c>
      <c r="AZ3" s="36" t="s">
        <v>130</v>
      </c>
      <c r="BA3" s="35" t="s">
        <v>131</v>
      </c>
      <c r="BB3" s="1"/>
      <c r="BC3" t="s">
        <v>33</v>
      </c>
      <c r="BD3" t="s">
        <v>34</v>
      </c>
      <c r="BE3" s="2" t="s">
        <v>27</v>
      </c>
      <c r="BF3" t="s">
        <v>28</v>
      </c>
    </row>
    <row r="4" spans="1:58" x14ac:dyDescent="0.25">
      <c r="A4" s="8" t="s">
        <v>39</v>
      </c>
      <c r="B4" s="8" t="s">
        <v>42</v>
      </c>
      <c r="C4" s="9" t="s">
        <v>161</v>
      </c>
      <c r="D4" s="10" t="s">
        <v>113</v>
      </c>
      <c r="E4" s="4">
        <v>30</v>
      </c>
      <c r="F4" s="4">
        <v>30</v>
      </c>
      <c r="G4" s="4">
        <v>75</v>
      </c>
      <c r="H4" s="4" t="s">
        <v>180</v>
      </c>
      <c r="I4" s="4" t="s">
        <v>180</v>
      </c>
      <c r="J4" s="4" t="s">
        <v>181</v>
      </c>
      <c r="K4" s="4">
        <v>2016</v>
      </c>
      <c r="L4" s="4" t="s">
        <v>182</v>
      </c>
      <c r="M4" s="4">
        <v>21.3</v>
      </c>
      <c r="N4" s="4">
        <v>12.6</v>
      </c>
      <c r="O4" s="4">
        <v>16.399999999999999</v>
      </c>
      <c r="P4" s="4">
        <v>13.2</v>
      </c>
      <c r="Q4" s="11">
        <f t="shared" ref="Q4:Q13" si="0">((O4-P4)/P4)*100</f>
        <v>24.242424242424239</v>
      </c>
      <c r="R4" s="4">
        <v>9.1999999999999993</v>
      </c>
      <c r="S4" s="4">
        <v>9.75</v>
      </c>
      <c r="T4" s="4"/>
      <c r="U4" s="4">
        <v>44260</v>
      </c>
      <c r="V4" s="4">
        <v>42690</v>
      </c>
      <c r="W4" s="4">
        <v>73800</v>
      </c>
      <c r="X4" s="4">
        <v>59400</v>
      </c>
      <c r="Y4" s="12">
        <f>W4-U4</f>
        <v>29540</v>
      </c>
      <c r="Z4" s="12">
        <f>X4-V4</f>
        <v>16710</v>
      </c>
      <c r="AA4" s="11">
        <f t="shared" ref="AA4:AA13" si="1">((Y4-Z4)/Z4)*100</f>
        <v>76.780371035308207</v>
      </c>
      <c r="AB4" s="4" t="s">
        <v>183</v>
      </c>
      <c r="AC4" s="4">
        <v>1</v>
      </c>
      <c r="AD4" s="4">
        <v>25</v>
      </c>
      <c r="AE4" s="4">
        <v>0</v>
      </c>
      <c r="AF4" s="12">
        <f>AD4+AE4</f>
        <v>25</v>
      </c>
      <c r="AG4" s="4">
        <v>3</v>
      </c>
      <c r="AH4" s="4">
        <v>101</v>
      </c>
      <c r="AI4" s="4">
        <v>26</v>
      </c>
      <c r="AJ4" s="12">
        <f>AH4+AI4</f>
        <v>127</v>
      </c>
      <c r="AK4" s="4"/>
      <c r="AL4" s="4" t="s">
        <v>184</v>
      </c>
      <c r="AM4" s="4">
        <v>6</v>
      </c>
      <c r="AN4" s="4">
        <v>121</v>
      </c>
      <c r="AO4" s="4">
        <v>16</v>
      </c>
      <c r="AP4" s="12">
        <f>AN4+AO4</f>
        <v>137</v>
      </c>
      <c r="AQ4" s="12"/>
      <c r="AR4" s="12" t="s">
        <v>170</v>
      </c>
      <c r="AS4" s="4">
        <v>2</v>
      </c>
      <c r="AT4" s="4">
        <v>2</v>
      </c>
      <c r="AU4" s="4">
        <v>0</v>
      </c>
      <c r="AV4" s="12">
        <f>AT4+AU4</f>
        <v>2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"/>
      <c r="BC4" t="s">
        <v>35</v>
      </c>
      <c r="BD4" t="s">
        <v>36</v>
      </c>
      <c r="BE4" s="2" t="s">
        <v>161</v>
      </c>
      <c r="BF4" t="s">
        <v>115</v>
      </c>
    </row>
    <row r="5" spans="1:58" x14ac:dyDescent="0.25">
      <c r="A5" s="13" t="s">
        <v>33</v>
      </c>
      <c r="B5" s="13" t="s">
        <v>42</v>
      </c>
      <c r="C5" s="14" t="s">
        <v>163</v>
      </c>
      <c r="D5" s="15" t="s">
        <v>111</v>
      </c>
      <c r="E5" s="4">
        <v>20</v>
      </c>
      <c r="F5" s="4">
        <v>20</v>
      </c>
      <c r="G5" s="4">
        <v>50</v>
      </c>
      <c r="H5" s="4" t="s">
        <v>185</v>
      </c>
      <c r="I5" s="4" t="s">
        <v>185</v>
      </c>
      <c r="J5" s="4" t="s">
        <v>185</v>
      </c>
      <c r="K5" s="4">
        <v>1992</v>
      </c>
      <c r="L5" s="4" t="s">
        <v>186</v>
      </c>
      <c r="M5" s="4">
        <v>28.3</v>
      </c>
      <c r="N5" s="4">
        <v>18.600000000000001</v>
      </c>
      <c r="O5" s="4">
        <v>17.899999999999999</v>
      </c>
      <c r="P5" s="4">
        <v>15.4</v>
      </c>
      <c r="Q5" s="11">
        <f t="shared" si="0"/>
        <v>16.233766233766222</v>
      </c>
      <c r="R5" s="4">
        <v>5</v>
      </c>
      <c r="S5" s="4">
        <v>14.61</v>
      </c>
      <c r="T5" s="4"/>
      <c r="U5" s="4">
        <v>38960</v>
      </c>
      <c r="V5" s="4">
        <v>36620</v>
      </c>
      <c r="W5" s="4">
        <v>107400</v>
      </c>
      <c r="X5" s="4">
        <v>92960</v>
      </c>
      <c r="Y5" s="17">
        <f t="shared" ref="Y5:Z13" si="2">W5-U5</f>
        <v>68440</v>
      </c>
      <c r="Z5" s="17">
        <f t="shared" si="2"/>
        <v>56340</v>
      </c>
      <c r="AA5" s="16">
        <f t="shared" si="1"/>
        <v>21.476748313809015</v>
      </c>
      <c r="AB5" s="4" t="s">
        <v>187</v>
      </c>
      <c r="AC5" s="4">
        <v>0</v>
      </c>
      <c r="AD5" s="4">
        <v>0</v>
      </c>
      <c r="AE5" s="4">
        <v>0</v>
      </c>
      <c r="AF5" s="17">
        <f t="shared" ref="AF5:AF13" si="3">AD5+AE5</f>
        <v>0</v>
      </c>
      <c r="AG5" s="4">
        <v>3</v>
      </c>
      <c r="AH5" s="4">
        <v>60</v>
      </c>
      <c r="AI5" s="4">
        <v>12</v>
      </c>
      <c r="AJ5" s="17">
        <f t="shared" ref="AJ5:AJ13" si="4">AH5+AI5</f>
        <v>72</v>
      </c>
      <c r="AK5" s="4" t="s">
        <v>188</v>
      </c>
      <c r="AL5" s="4"/>
      <c r="AM5" s="4">
        <v>5</v>
      </c>
      <c r="AN5" s="4">
        <v>110</v>
      </c>
      <c r="AO5" s="4">
        <v>13</v>
      </c>
      <c r="AP5" s="17">
        <f t="shared" ref="AP5:AP13" si="5">AN5+AO5</f>
        <v>123</v>
      </c>
      <c r="AQ5" s="17"/>
      <c r="AR5" s="17" t="s">
        <v>170</v>
      </c>
      <c r="AS5" s="4">
        <v>1</v>
      </c>
      <c r="AT5" s="4">
        <v>1</v>
      </c>
      <c r="AU5" s="4">
        <v>0</v>
      </c>
      <c r="AV5" s="17">
        <f t="shared" ref="AV5:AV13" si="6">AT5+AU5</f>
        <v>1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"/>
      <c r="BC5" t="s">
        <v>37</v>
      </c>
      <c r="BD5" t="s">
        <v>38</v>
      </c>
      <c r="BE5" s="2" t="s">
        <v>162</v>
      </c>
      <c r="BF5" t="s">
        <v>111</v>
      </c>
    </row>
    <row r="6" spans="1:58" x14ac:dyDescent="0.25">
      <c r="A6" s="13" t="s">
        <v>33</v>
      </c>
      <c r="B6" s="13" t="s">
        <v>34</v>
      </c>
      <c r="C6" s="14" t="s">
        <v>27</v>
      </c>
      <c r="D6" s="15" t="s">
        <v>28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1" t="e">
        <f t="shared" si="0"/>
        <v>#DIV/0!</v>
      </c>
      <c r="R6" s="4"/>
      <c r="S6" s="4"/>
      <c r="T6" s="4"/>
      <c r="U6" s="4"/>
      <c r="V6" s="4"/>
      <c r="W6" s="4"/>
      <c r="X6" s="4"/>
      <c r="Y6" s="17">
        <f t="shared" si="2"/>
        <v>0</v>
      </c>
      <c r="Z6" s="17">
        <f t="shared" si="2"/>
        <v>0</v>
      </c>
      <c r="AA6" s="16" t="e">
        <f t="shared" si="1"/>
        <v>#DIV/0!</v>
      </c>
      <c r="AB6" s="4"/>
      <c r="AC6" s="4"/>
      <c r="AD6" s="4"/>
      <c r="AE6" s="4"/>
      <c r="AF6" s="17">
        <f t="shared" si="3"/>
        <v>0</v>
      </c>
      <c r="AG6" s="4"/>
      <c r="AH6" s="4"/>
      <c r="AI6" s="4"/>
      <c r="AJ6" s="17">
        <f t="shared" si="4"/>
        <v>0</v>
      </c>
      <c r="AK6" s="4"/>
      <c r="AL6" s="4"/>
      <c r="AM6" s="4"/>
      <c r="AN6" s="4"/>
      <c r="AO6" s="4"/>
      <c r="AP6" s="17">
        <f t="shared" si="5"/>
        <v>0</v>
      </c>
      <c r="AQ6" s="17"/>
      <c r="AR6" s="17"/>
      <c r="AS6" s="4"/>
      <c r="AT6" s="4"/>
      <c r="AU6" s="4"/>
      <c r="AV6" s="17">
        <f t="shared" si="6"/>
        <v>0</v>
      </c>
      <c r="AW6" s="17"/>
      <c r="AX6" s="17"/>
      <c r="AY6" s="17"/>
      <c r="AZ6" s="17"/>
      <c r="BA6" s="17"/>
      <c r="BB6" s="1"/>
      <c r="BC6" t="s">
        <v>39</v>
      </c>
      <c r="BD6" t="s">
        <v>40</v>
      </c>
      <c r="BE6" s="2" t="s">
        <v>163</v>
      </c>
      <c r="BF6" t="s">
        <v>117</v>
      </c>
    </row>
    <row r="7" spans="1:58" x14ac:dyDescent="0.25">
      <c r="A7" s="13" t="s">
        <v>33</v>
      </c>
      <c r="B7" s="13" t="s">
        <v>34</v>
      </c>
      <c r="C7" s="14" t="s">
        <v>27</v>
      </c>
      <c r="D7" s="15" t="s">
        <v>28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1" t="e">
        <f t="shared" si="0"/>
        <v>#DIV/0!</v>
      </c>
      <c r="R7" s="4"/>
      <c r="S7" s="4"/>
      <c r="T7" s="4"/>
      <c r="U7" s="4"/>
      <c r="V7" s="4"/>
      <c r="W7" s="4"/>
      <c r="X7" s="4"/>
      <c r="Y7" s="17">
        <f t="shared" si="2"/>
        <v>0</v>
      </c>
      <c r="Z7" s="17">
        <f t="shared" si="2"/>
        <v>0</v>
      </c>
      <c r="AA7" s="16" t="e">
        <f t="shared" si="1"/>
        <v>#DIV/0!</v>
      </c>
      <c r="AB7" s="4"/>
      <c r="AC7" s="4"/>
      <c r="AD7" s="4"/>
      <c r="AE7" s="4"/>
      <c r="AF7" s="17">
        <f t="shared" si="3"/>
        <v>0</v>
      </c>
      <c r="AG7" s="4"/>
      <c r="AH7" s="4"/>
      <c r="AI7" s="4"/>
      <c r="AJ7" s="17">
        <f t="shared" si="4"/>
        <v>0</v>
      </c>
      <c r="AK7" s="4"/>
      <c r="AL7" s="4"/>
      <c r="AM7" s="4"/>
      <c r="AN7" s="4"/>
      <c r="AO7" s="4"/>
      <c r="AP7" s="17">
        <f t="shared" si="5"/>
        <v>0</v>
      </c>
      <c r="AQ7" s="17"/>
      <c r="AR7" s="17"/>
      <c r="AS7" s="4"/>
      <c r="AT7" s="4"/>
      <c r="AU7" s="4"/>
      <c r="AV7" s="17">
        <f t="shared" si="6"/>
        <v>0</v>
      </c>
      <c r="AW7" s="17"/>
      <c r="AX7" s="17"/>
      <c r="AY7" s="17"/>
      <c r="AZ7" s="17"/>
      <c r="BA7" s="17"/>
      <c r="BB7" s="1"/>
      <c r="BD7" t="s">
        <v>41</v>
      </c>
      <c r="BF7" t="s">
        <v>114</v>
      </c>
    </row>
    <row r="8" spans="1:58" x14ac:dyDescent="0.25">
      <c r="A8" s="13" t="s">
        <v>33</v>
      </c>
      <c r="B8" s="13" t="s">
        <v>34</v>
      </c>
      <c r="C8" s="14" t="s">
        <v>27</v>
      </c>
      <c r="D8" s="15" t="s">
        <v>28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1" t="e">
        <f t="shared" si="0"/>
        <v>#DIV/0!</v>
      </c>
      <c r="R8" s="4"/>
      <c r="S8" s="4"/>
      <c r="T8" s="4"/>
      <c r="U8" s="4"/>
      <c r="V8" s="4"/>
      <c r="W8" s="4"/>
      <c r="X8" s="4"/>
      <c r="Y8" s="17">
        <f t="shared" si="2"/>
        <v>0</v>
      </c>
      <c r="Z8" s="17">
        <f t="shared" si="2"/>
        <v>0</v>
      </c>
      <c r="AA8" s="16" t="e">
        <f t="shared" si="1"/>
        <v>#DIV/0!</v>
      </c>
      <c r="AB8" s="4"/>
      <c r="AC8" s="4"/>
      <c r="AD8" s="4"/>
      <c r="AE8" s="4"/>
      <c r="AF8" s="17">
        <f t="shared" si="3"/>
        <v>0</v>
      </c>
      <c r="AG8" s="4"/>
      <c r="AH8" s="4"/>
      <c r="AI8" s="4"/>
      <c r="AJ8" s="17">
        <f t="shared" si="4"/>
        <v>0</v>
      </c>
      <c r="AK8" s="4"/>
      <c r="AL8" s="4"/>
      <c r="AM8" s="4"/>
      <c r="AN8" s="4"/>
      <c r="AO8" s="4"/>
      <c r="AP8" s="17">
        <f t="shared" si="5"/>
        <v>0</v>
      </c>
      <c r="AQ8" s="17"/>
      <c r="AR8" s="17"/>
      <c r="AS8" s="4"/>
      <c r="AT8" s="4"/>
      <c r="AU8" s="4"/>
      <c r="AV8" s="17">
        <f t="shared" si="6"/>
        <v>0</v>
      </c>
      <c r="AW8" s="17"/>
      <c r="AX8" s="17"/>
      <c r="AY8" s="17"/>
      <c r="AZ8" s="17"/>
      <c r="BA8" s="17"/>
      <c r="BB8" s="1"/>
      <c r="BD8" t="s">
        <v>42</v>
      </c>
      <c r="BF8" t="s">
        <v>116</v>
      </c>
    </row>
    <row r="9" spans="1:58" x14ac:dyDescent="0.25">
      <c r="A9" s="13" t="s">
        <v>33</v>
      </c>
      <c r="B9" s="13" t="s">
        <v>34</v>
      </c>
      <c r="C9" s="14" t="s">
        <v>27</v>
      </c>
      <c r="D9" s="15" t="s">
        <v>28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" t="e">
        <f t="shared" si="0"/>
        <v>#DIV/0!</v>
      </c>
      <c r="R9" s="4"/>
      <c r="S9" s="4"/>
      <c r="T9" s="4"/>
      <c r="U9" s="4"/>
      <c r="V9" s="4"/>
      <c r="W9" s="4"/>
      <c r="X9" s="4"/>
      <c r="Y9" s="17">
        <f t="shared" si="2"/>
        <v>0</v>
      </c>
      <c r="Z9" s="17">
        <f t="shared" si="2"/>
        <v>0</v>
      </c>
      <c r="AA9" s="16" t="e">
        <f t="shared" si="1"/>
        <v>#DIV/0!</v>
      </c>
      <c r="AB9" s="4"/>
      <c r="AC9" s="4"/>
      <c r="AD9" s="4"/>
      <c r="AE9" s="4"/>
      <c r="AF9" s="17">
        <f t="shared" si="3"/>
        <v>0</v>
      </c>
      <c r="AG9" s="4"/>
      <c r="AH9" s="4"/>
      <c r="AI9" s="4"/>
      <c r="AJ9" s="17">
        <f t="shared" si="4"/>
        <v>0</v>
      </c>
      <c r="AK9" s="4"/>
      <c r="AL9" s="4"/>
      <c r="AM9" s="4"/>
      <c r="AN9" s="4"/>
      <c r="AO9" s="4"/>
      <c r="AP9" s="17">
        <f t="shared" si="5"/>
        <v>0</v>
      </c>
      <c r="AQ9" s="17"/>
      <c r="AR9" s="17"/>
      <c r="AS9" s="4"/>
      <c r="AT9" s="4"/>
      <c r="AU9" s="4"/>
      <c r="AV9" s="17">
        <f t="shared" si="6"/>
        <v>0</v>
      </c>
      <c r="AW9" s="17"/>
      <c r="AX9" s="17"/>
      <c r="AY9" s="17"/>
      <c r="AZ9" s="17"/>
      <c r="BA9" s="17"/>
      <c r="BB9" s="1"/>
      <c r="BD9" t="s">
        <v>43</v>
      </c>
      <c r="BF9" t="s">
        <v>119</v>
      </c>
    </row>
    <row r="10" spans="1:58" x14ac:dyDescent="0.25">
      <c r="A10" s="13" t="s">
        <v>33</v>
      </c>
      <c r="B10" s="13" t="s">
        <v>34</v>
      </c>
      <c r="C10" s="14" t="s">
        <v>27</v>
      </c>
      <c r="D10" s="15" t="s">
        <v>28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1" t="e">
        <f t="shared" si="0"/>
        <v>#DIV/0!</v>
      </c>
      <c r="R10" s="4"/>
      <c r="S10" s="4"/>
      <c r="T10" s="4"/>
      <c r="U10" s="4"/>
      <c r="V10" s="4"/>
      <c r="W10" s="4"/>
      <c r="X10" s="4"/>
      <c r="Y10" s="17">
        <f t="shared" si="2"/>
        <v>0</v>
      </c>
      <c r="Z10" s="17">
        <f t="shared" si="2"/>
        <v>0</v>
      </c>
      <c r="AA10" s="16" t="e">
        <f t="shared" si="1"/>
        <v>#DIV/0!</v>
      </c>
      <c r="AB10" s="4"/>
      <c r="AC10" s="4"/>
      <c r="AD10" s="4"/>
      <c r="AE10" s="4"/>
      <c r="AF10" s="17">
        <f t="shared" si="3"/>
        <v>0</v>
      </c>
      <c r="AG10" s="4"/>
      <c r="AH10" s="4"/>
      <c r="AI10" s="4"/>
      <c r="AJ10" s="17">
        <f t="shared" si="4"/>
        <v>0</v>
      </c>
      <c r="AK10" s="4"/>
      <c r="AL10" s="4"/>
      <c r="AM10" s="4"/>
      <c r="AN10" s="4"/>
      <c r="AO10" s="4"/>
      <c r="AP10" s="17">
        <f t="shared" si="5"/>
        <v>0</v>
      </c>
      <c r="AQ10" s="17"/>
      <c r="AR10" s="17"/>
      <c r="AS10" s="4"/>
      <c r="AT10" s="4"/>
      <c r="AU10" s="4"/>
      <c r="AV10" s="17">
        <f t="shared" si="6"/>
        <v>0</v>
      </c>
      <c r="AW10" s="17"/>
      <c r="AX10" s="17"/>
      <c r="AY10" s="17"/>
      <c r="AZ10" s="17"/>
      <c r="BA10" s="17"/>
      <c r="BB10" s="1"/>
      <c r="BD10" t="s">
        <v>44</v>
      </c>
      <c r="BF10" t="s">
        <v>112</v>
      </c>
    </row>
    <row r="11" spans="1:58" x14ac:dyDescent="0.25">
      <c r="A11" s="13" t="s">
        <v>33</v>
      </c>
      <c r="B11" s="13" t="s">
        <v>34</v>
      </c>
      <c r="C11" s="14" t="s">
        <v>27</v>
      </c>
      <c r="D11" s="15" t="s">
        <v>28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1" t="e">
        <f t="shared" si="0"/>
        <v>#DIV/0!</v>
      </c>
      <c r="R11" s="4"/>
      <c r="S11" s="4"/>
      <c r="T11" s="4"/>
      <c r="U11" s="4"/>
      <c r="V11" s="4"/>
      <c r="W11" s="4"/>
      <c r="X11" s="4"/>
      <c r="Y11" s="17">
        <f t="shared" si="2"/>
        <v>0</v>
      </c>
      <c r="Z11" s="17">
        <f t="shared" si="2"/>
        <v>0</v>
      </c>
      <c r="AA11" s="16" t="e">
        <f t="shared" si="1"/>
        <v>#DIV/0!</v>
      </c>
      <c r="AB11" s="4"/>
      <c r="AC11" s="4"/>
      <c r="AD11" s="4"/>
      <c r="AE11" s="4"/>
      <c r="AF11" s="17">
        <f t="shared" si="3"/>
        <v>0</v>
      </c>
      <c r="AG11" s="4"/>
      <c r="AH11" s="4"/>
      <c r="AI11" s="4"/>
      <c r="AJ11" s="17">
        <f t="shared" si="4"/>
        <v>0</v>
      </c>
      <c r="AK11" s="4"/>
      <c r="AL11" s="4"/>
      <c r="AM11" s="4"/>
      <c r="AN11" s="4"/>
      <c r="AO11" s="4"/>
      <c r="AP11" s="17">
        <f t="shared" si="5"/>
        <v>0</v>
      </c>
      <c r="AQ11" s="17"/>
      <c r="AR11" s="17"/>
      <c r="AS11" s="4"/>
      <c r="AT11" s="4"/>
      <c r="AU11" s="4"/>
      <c r="AV11" s="17">
        <f t="shared" si="6"/>
        <v>0</v>
      </c>
      <c r="AW11" s="17"/>
      <c r="AX11" s="17"/>
      <c r="AY11" s="17"/>
      <c r="AZ11" s="17"/>
      <c r="BA11" s="17"/>
      <c r="BB11" s="1"/>
      <c r="BD11" t="s">
        <v>45</v>
      </c>
      <c r="BF11" t="s">
        <v>113</v>
      </c>
    </row>
    <row r="12" spans="1:58" x14ac:dyDescent="0.25">
      <c r="A12" s="13" t="s">
        <v>33</v>
      </c>
      <c r="B12" s="13" t="s">
        <v>34</v>
      </c>
      <c r="C12" s="14" t="s">
        <v>27</v>
      </c>
      <c r="D12" s="15" t="s">
        <v>28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1" t="e">
        <f t="shared" si="0"/>
        <v>#DIV/0!</v>
      </c>
      <c r="R12" s="4"/>
      <c r="S12" s="4"/>
      <c r="T12" s="4"/>
      <c r="U12" s="4"/>
      <c r="V12" s="4"/>
      <c r="W12" s="4"/>
      <c r="X12" s="4"/>
      <c r="Y12" s="17">
        <f t="shared" si="2"/>
        <v>0</v>
      </c>
      <c r="Z12" s="17">
        <f t="shared" si="2"/>
        <v>0</v>
      </c>
      <c r="AA12" s="16" t="e">
        <f t="shared" si="1"/>
        <v>#DIV/0!</v>
      </c>
      <c r="AB12" s="4"/>
      <c r="AC12" s="4"/>
      <c r="AD12" s="4"/>
      <c r="AE12" s="4"/>
      <c r="AF12" s="17">
        <f t="shared" si="3"/>
        <v>0</v>
      </c>
      <c r="AG12" s="4"/>
      <c r="AH12" s="4"/>
      <c r="AI12" s="4"/>
      <c r="AJ12" s="17">
        <f t="shared" si="4"/>
        <v>0</v>
      </c>
      <c r="AK12" s="4"/>
      <c r="AL12" s="4"/>
      <c r="AM12" s="4"/>
      <c r="AN12" s="4"/>
      <c r="AO12" s="4"/>
      <c r="AP12" s="17">
        <f t="shared" si="5"/>
        <v>0</v>
      </c>
      <c r="AQ12" s="17"/>
      <c r="AR12" s="17"/>
      <c r="AS12" s="4"/>
      <c r="AT12" s="4"/>
      <c r="AU12" s="4"/>
      <c r="AV12" s="17">
        <f t="shared" si="6"/>
        <v>0</v>
      </c>
      <c r="AW12" s="17"/>
      <c r="AX12" s="17"/>
      <c r="AY12" s="17"/>
      <c r="AZ12" s="17"/>
      <c r="BA12" s="17"/>
      <c r="BB12" s="1"/>
      <c r="BD12" t="s">
        <v>46</v>
      </c>
      <c r="BF12" t="s">
        <v>118</v>
      </c>
    </row>
    <row r="13" spans="1:58" x14ac:dyDescent="0.25">
      <c r="A13" s="13" t="s">
        <v>33</v>
      </c>
      <c r="B13" s="13" t="s">
        <v>34</v>
      </c>
      <c r="C13" s="14" t="s">
        <v>27</v>
      </c>
      <c r="D13" s="15" t="s">
        <v>28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1" t="e">
        <f t="shared" si="0"/>
        <v>#DIV/0!</v>
      </c>
      <c r="R13" s="4"/>
      <c r="S13" s="4"/>
      <c r="T13" s="4"/>
      <c r="U13" s="4"/>
      <c r="V13" s="4"/>
      <c r="W13" s="4"/>
      <c r="X13" s="4"/>
      <c r="Y13" s="17">
        <f t="shared" si="2"/>
        <v>0</v>
      </c>
      <c r="Z13" s="17">
        <f t="shared" si="2"/>
        <v>0</v>
      </c>
      <c r="AA13" s="16" t="e">
        <f t="shared" si="1"/>
        <v>#DIV/0!</v>
      </c>
      <c r="AB13" s="4"/>
      <c r="AC13" s="4"/>
      <c r="AD13" s="4"/>
      <c r="AE13" s="4"/>
      <c r="AF13" s="17">
        <f t="shared" si="3"/>
        <v>0</v>
      </c>
      <c r="AG13" s="4"/>
      <c r="AH13" s="4"/>
      <c r="AI13" s="4"/>
      <c r="AJ13" s="17">
        <f t="shared" si="4"/>
        <v>0</v>
      </c>
      <c r="AK13" s="4"/>
      <c r="AL13" s="4"/>
      <c r="AM13" s="4"/>
      <c r="AN13" s="4"/>
      <c r="AO13" s="4"/>
      <c r="AP13" s="17">
        <f t="shared" si="5"/>
        <v>0</v>
      </c>
      <c r="AQ13" s="17"/>
      <c r="AR13" s="17"/>
      <c r="AS13" s="4"/>
      <c r="AT13" s="4"/>
      <c r="AU13" s="4"/>
      <c r="AV13" s="17">
        <f t="shared" si="6"/>
        <v>0</v>
      </c>
      <c r="AW13" s="17"/>
      <c r="AX13" s="17"/>
      <c r="AY13" s="17"/>
      <c r="AZ13" s="17"/>
      <c r="BA13" s="17"/>
      <c r="BB13" s="1"/>
      <c r="BD13" t="s">
        <v>47</v>
      </c>
    </row>
    <row r="14" spans="1:5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8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D14" t="s">
        <v>48</v>
      </c>
    </row>
    <row r="15" spans="1:58" x14ac:dyDescent="0.25">
      <c r="BD15" t="s">
        <v>49</v>
      </c>
    </row>
    <row r="16" spans="1:58" x14ac:dyDescent="0.25">
      <c r="BD16" t="s">
        <v>50</v>
      </c>
    </row>
    <row r="17" spans="56:56" x14ac:dyDescent="0.25">
      <c r="BD17" t="s">
        <v>51</v>
      </c>
    </row>
    <row r="18" spans="56:56" x14ac:dyDescent="0.25">
      <c r="BD18" t="s">
        <v>52</v>
      </c>
    </row>
    <row r="19" spans="56:56" x14ac:dyDescent="0.25">
      <c r="BD19" t="s">
        <v>53</v>
      </c>
    </row>
    <row r="20" spans="56:56" x14ac:dyDescent="0.25">
      <c r="BD20" t="s">
        <v>54</v>
      </c>
    </row>
    <row r="21" spans="56:56" x14ac:dyDescent="0.25">
      <c r="BD21" t="s">
        <v>55</v>
      </c>
    </row>
    <row r="22" spans="56:56" x14ac:dyDescent="0.25">
      <c r="BD22" t="s">
        <v>56</v>
      </c>
    </row>
    <row r="23" spans="56:56" x14ac:dyDescent="0.25">
      <c r="BD23" t="s">
        <v>57</v>
      </c>
    </row>
    <row r="24" spans="56:56" x14ac:dyDescent="0.25">
      <c r="BD24" t="s">
        <v>58</v>
      </c>
    </row>
    <row r="25" spans="56:56" x14ac:dyDescent="0.25">
      <c r="BD25" t="s">
        <v>59</v>
      </c>
    </row>
    <row r="26" spans="56:56" x14ac:dyDescent="0.25">
      <c r="BD26" t="s">
        <v>60</v>
      </c>
    </row>
    <row r="27" spans="56:56" x14ac:dyDescent="0.25">
      <c r="BD27" t="s">
        <v>61</v>
      </c>
    </row>
    <row r="28" spans="56:56" x14ac:dyDescent="0.25">
      <c r="BD28" t="s">
        <v>62</v>
      </c>
    </row>
    <row r="29" spans="56:56" x14ac:dyDescent="0.25">
      <c r="BD29" t="s">
        <v>63</v>
      </c>
    </row>
    <row r="30" spans="56:56" x14ac:dyDescent="0.25">
      <c r="BD30" t="s">
        <v>64</v>
      </c>
    </row>
    <row r="31" spans="56:56" x14ac:dyDescent="0.25">
      <c r="BD31" t="s">
        <v>65</v>
      </c>
    </row>
    <row r="32" spans="56:56" x14ac:dyDescent="0.25">
      <c r="BD32" t="s">
        <v>66</v>
      </c>
    </row>
    <row r="33" spans="56:56" x14ac:dyDescent="0.25">
      <c r="BD33" t="s">
        <v>137</v>
      </c>
    </row>
    <row r="34" spans="56:56" s="20" customFormat="1" x14ac:dyDescent="0.25">
      <c r="BD34" s="20" t="s">
        <v>139</v>
      </c>
    </row>
    <row r="35" spans="56:56" x14ac:dyDescent="0.25">
      <c r="BD35" t="s">
        <v>67</v>
      </c>
    </row>
    <row r="36" spans="56:56" x14ac:dyDescent="0.25">
      <c r="BD36" t="s">
        <v>68</v>
      </c>
    </row>
    <row r="37" spans="56:56" x14ac:dyDescent="0.25">
      <c r="BD37" t="s">
        <v>69</v>
      </c>
    </row>
    <row r="38" spans="56:56" x14ac:dyDescent="0.25">
      <c r="BD38" t="s">
        <v>138</v>
      </c>
    </row>
    <row r="39" spans="56:56" s="20" customFormat="1" x14ac:dyDescent="0.25">
      <c r="BD39" s="20" t="s">
        <v>140</v>
      </c>
    </row>
    <row r="40" spans="56:56" x14ac:dyDescent="0.25">
      <c r="BD40" t="s">
        <v>70</v>
      </c>
    </row>
    <row r="41" spans="56:56" x14ac:dyDescent="0.25">
      <c r="BD41" t="s">
        <v>71</v>
      </c>
    </row>
    <row r="42" spans="56:56" x14ac:dyDescent="0.25">
      <c r="BD42" t="s">
        <v>72</v>
      </c>
    </row>
    <row r="43" spans="56:56" x14ac:dyDescent="0.25">
      <c r="BD43" t="s">
        <v>73</v>
      </c>
    </row>
    <row r="44" spans="56:56" x14ac:dyDescent="0.25">
      <c r="BD44" t="s">
        <v>74</v>
      </c>
    </row>
    <row r="45" spans="56:56" x14ac:dyDescent="0.25">
      <c r="BD45" t="s">
        <v>144</v>
      </c>
    </row>
    <row r="46" spans="56:56" s="20" customFormat="1" x14ac:dyDescent="0.25">
      <c r="BD46" s="20" t="s">
        <v>143</v>
      </c>
    </row>
    <row r="47" spans="56:56" x14ac:dyDescent="0.25">
      <c r="BD47" t="s">
        <v>75</v>
      </c>
    </row>
    <row r="48" spans="56:56" x14ac:dyDescent="0.25">
      <c r="BD48" t="s">
        <v>76</v>
      </c>
    </row>
    <row r="49" spans="56:56" x14ac:dyDescent="0.25">
      <c r="BD49" t="s">
        <v>77</v>
      </c>
    </row>
    <row r="50" spans="56:56" x14ac:dyDescent="0.25">
      <c r="BD50" t="s">
        <v>78</v>
      </c>
    </row>
    <row r="51" spans="56:56" x14ac:dyDescent="0.25">
      <c r="BD51" t="s">
        <v>79</v>
      </c>
    </row>
    <row r="52" spans="56:56" x14ac:dyDescent="0.25">
      <c r="BD52" t="s">
        <v>80</v>
      </c>
    </row>
    <row r="53" spans="56:56" x14ac:dyDescent="0.25">
      <c r="BD53" t="s">
        <v>81</v>
      </c>
    </row>
    <row r="54" spans="56:56" x14ac:dyDescent="0.25">
      <c r="BD54" t="s">
        <v>82</v>
      </c>
    </row>
    <row r="55" spans="56:56" x14ac:dyDescent="0.25">
      <c r="BD55" t="s">
        <v>83</v>
      </c>
    </row>
    <row r="56" spans="56:56" x14ac:dyDescent="0.25">
      <c r="BD56" s="20" t="s">
        <v>84</v>
      </c>
    </row>
    <row r="57" spans="56:56" x14ac:dyDescent="0.25">
      <c r="BD57" s="20" t="s">
        <v>145</v>
      </c>
    </row>
    <row r="58" spans="56:56" x14ac:dyDescent="0.25">
      <c r="BD58" s="20" t="s">
        <v>85</v>
      </c>
    </row>
    <row r="59" spans="56:56" x14ac:dyDescent="0.25">
      <c r="BD59" s="20" t="s">
        <v>86</v>
      </c>
    </row>
    <row r="60" spans="56:56" x14ac:dyDescent="0.25">
      <c r="BD60" s="20" t="s">
        <v>87</v>
      </c>
    </row>
    <row r="61" spans="56:56" x14ac:dyDescent="0.25">
      <c r="BD61" s="20" t="s">
        <v>88</v>
      </c>
    </row>
    <row r="62" spans="56:56" x14ac:dyDescent="0.25">
      <c r="BD62" s="20" t="s">
        <v>89</v>
      </c>
    </row>
    <row r="63" spans="56:56" x14ac:dyDescent="0.25">
      <c r="BD63" s="20" t="s">
        <v>90</v>
      </c>
    </row>
    <row r="64" spans="56:56" x14ac:dyDescent="0.25">
      <c r="BD64" s="20" t="s">
        <v>91</v>
      </c>
    </row>
    <row r="65" spans="56:56" x14ac:dyDescent="0.25">
      <c r="BD65" s="20" t="s">
        <v>92</v>
      </c>
    </row>
    <row r="66" spans="56:56" x14ac:dyDescent="0.25">
      <c r="BD66" s="20" t="s">
        <v>93</v>
      </c>
    </row>
    <row r="67" spans="56:56" x14ac:dyDescent="0.25">
      <c r="BD67" s="20" t="s">
        <v>94</v>
      </c>
    </row>
    <row r="68" spans="56:56" s="20" customFormat="1" x14ac:dyDescent="0.25">
      <c r="BD68" s="20" t="s">
        <v>142</v>
      </c>
    </row>
    <row r="69" spans="56:56" x14ac:dyDescent="0.25">
      <c r="BD69" s="20" t="s">
        <v>141</v>
      </c>
    </row>
    <row r="70" spans="56:56" x14ac:dyDescent="0.25">
      <c r="BD70" s="20" t="s">
        <v>95</v>
      </c>
    </row>
    <row r="71" spans="56:56" x14ac:dyDescent="0.25">
      <c r="BD71" s="20" t="s">
        <v>96</v>
      </c>
    </row>
    <row r="72" spans="56:56" x14ac:dyDescent="0.25">
      <c r="BD72" s="20" t="s">
        <v>97</v>
      </c>
    </row>
    <row r="73" spans="56:56" x14ac:dyDescent="0.25">
      <c r="BD73" s="20" t="s">
        <v>98</v>
      </c>
    </row>
    <row r="74" spans="56:56" x14ac:dyDescent="0.25">
      <c r="BD74" s="20" t="s">
        <v>99</v>
      </c>
    </row>
    <row r="75" spans="56:56" x14ac:dyDescent="0.25">
      <c r="BD75" s="20" t="s">
        <v>100</v>
      </c>
    </row>
    <row r="76" spans="56:56" x14ac:dyDescent="0.25">
      <c r="BD76" s="20" t="s">
        <v>101</v>
      </c>
    </row>
    <row r="77" spans="56:56" x14ac:dyDescent="0.25">
      <c r="BD77" s="20" t="s">
        <v>102</v>
      </c>
    </row>
    <row r="78" spans="56:56" x14ac:dyDescent="0.25">
      <c r="BD78" s="20" t="s">
        <v>103</v>
      </c>
    </row>
    <row r="79" spans="56:56" s="20" customFormat="1" x14ac:dyDescent="0.25">
      <c r="BD79" s="20" t="s">
        <v>146</v>
      </c>
    </row>
    <row r="80" spans="56:56" x14ac:dyDescent="0.25">
      <c r="BD80" s="20" t="s">
        <v>104</v>
      </c>
    </row>
    <row r="81" spans="56:56" x14ac:dyDescent="0.25">
      <c r="BD81" s="20" t="s">
        <v>105</v>
      </c>
    </row>
    <row r="82" spans="56:56" x14ac:dyDescent="0.25">
      <c r="BD82" s="20" t="s">
        <v>106</v>
      </c>
    </row>
    <row r="83" spans="56:56" x14ac:dyDescent="0.25">
      <c r="BD83" s="20" t="s">
        <v>107</v>
      </c>
    </row>
    <row r="84" spans="56:56" x14ac:dyDescent="0.25">
      <c r="BD84" s="20" t="s">
        <v>108</v>
      </c>
    </row>
    <row r="85" spans="56:56" x14ac:dyDescent="0.25">
      <c r="BD85" s="20" t="s">
        <v>109</v>
      </c>
    </row>
  </sheetData>
  <sortState ref="BF6:BF14">
    <sortCondition ref="BF6"/>
  </sortState>
  <mergeCells count="28">
    <mergeCell ref="H2:H3"/>
    <mergeCell ref="I2:I3"/>
    <mergeCell ref="AB2:AB3"/>
    <mergeCell ref="T2:T3"/>
    <mergeCell ref="J2:J3"/>
    <mergeCell ref="K2:K3"/>
    <mergeCell ref="L2:L3"/>
    <mergeCell ref="R2:R3"/>
    <mergeCell ref="S2:S3"/>
    <mergeCell ref="M2:O2"/>
    <mergeCell ref="P2:P3"/>
    <mergeCell ref="Q2:Q3"/>
    <mergeCell ref="AW2:BA2"/>
    <mergeCell ref="A1:T1"/>
    <mergeCell ref="AG2:AJ2"/>
    <mergeCell ref="W2:X2"/>
    <mergeCell ref="Y2:AA2"/>
    <mergeCell ref="AC2:AF2"/>
    <mergeCell ref="A2:A3"/>
    <mergeCell ref="B2:B3"/>
    <mergeCell ref="C2:C3"/>
    <mergeCell ref="D2:D3"/>
    <mergeCell ref="E2:E3"/>
    <mergeCell ref="F2:F3"/>
    <mergeCell ref="G2:G3"/>
    <mergeCell ref="U2:V2"/>
    <mergeCell ref="AL2:AP2"/>
    <mergeCell ref="AR2:AV2"/>
  </mergeCells>
  <dataValidations count="4">
    <dataValidation type="list" allowBlank="1" showInputMessage="1" showErrorMessage="1" prompt="Choose crop" sqref="D4:D13">
      <formula1>$BF$3:$BF$12</formula1>
    </dataValidation>
    <dataValidation type="list" allowBlank="1" showInputMessage="1" showErrorMessage="1" prompt="Choose season" sqref="C4:C13">
      <formula1>$BE$3:$BE$6</formula1>
    </dataValidation>
    <dataValidation type="list" allowBlank="1" showInputMessage="1" showErrorMessage="1" prompt="Choose KVK" sqref="B4:B13">
      <formula1>$BD$3:$BD$85</formula1>
    </dataValidation>
    <dataValidation type="list" allowBlank="1" showInputMessage="1" showErrorMessage="1" prompt="Choose state" sqref="A4:A13">
      <formula1>$BC$3:$BC$6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Pulses</vt:lpstr>
      <vt:lpstr>Oilseeds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computer.kvkg@gmail.com</cp:lastModifiedBy>
  <dcterms:created xsi:type="dcterms:W3CDTF">2018-03-28T06:49:58Z</dcterms:created>
  <dcterms:modified xsi:type="dcterms:W3CDTF">2024-08-16T08:04:52Z</dcterms:modified>
</cp:coreProperties>
</file>